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4735" windowHeight="10950"/>
  </bookViews>
  <sheets>
    <sheet name="Предложение о размере тарифа" sheetId="5" r:id="rId1"/>
    <sheet name="Долгосрочные параметры" sheetId="6" r:id="rId2"/>
    <sheet name="Приложение 1" sheetId="3" r:id="rId3"/>
    <sheet name="Приложение 2" sheetId="1" r:id="rId4"/>
    <sheet name="приложение 3" sheetId="2" r:id="rId5"/>
  </sheets>
  <definedNames>
    <definedName name="_xlnm.Print_Area" localSheetId="3">'Приложение 2'!$A$5:$F$21</definedName>
  </definedNames>
  <calcPr calcId="145621"/>
</workbook>
</file>

<file path=xl/calcChain.xml><?xml version="1.0" encoding="utf-8"?>
<calcChain xmlns="http://schemas.openxmlformats.org/spreadsheetml/2006/main">
  <c r="F31" i="1" l="1"/>
  <c r="F26" i="1"/>
  <c r="E37" i="1" l="1"/>
  <c r="F37" i="1"/>
  <c r="D37" i="1"/>
  <c r="F15" i="1" l="1"/>
  <c r="E15" i="1"/>
  <c r="D15" i="1"/>
</calcChain>
</file>

<file path=xl/sharedStrings.xml><?xml version="1.0" encoding="utf-8"?>
<sst xmlns="http://schemas.openxmlformats.org/spreadsheetml/2006/main" count="249" uniqueCount="183">
  <si>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</si>
  <si>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п/п</t>
  </si>
  <si>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</si>
  <si>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</si>
  <si>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</si>
  <si>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</si>
  <si>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</si>
  <si>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</si>
  <si>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</si>
  <si>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</si>
  <si>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</si>
  <si>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</si>
  <si>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</si>
  <si>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</si>
  <si>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</si>
  <si>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</si>
  <si>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</si>
  <si>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</si>
  <si>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</si>
  <si>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</si>
  <si>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</si>
  <si>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</si>
  <si>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</si>
  <si>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</si>
  <si>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</si>
  <si>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t>3.2.</t>
  </si>
  <si>
    <r>
      <t xml:space="preserve">Расчетный объем услуг в части обеспечения надежности </t>
    </r>
    <r>
      <rPr>
        <vertAlign val="superscript"/>
        <sz val="12"/>
        <rFont val="Times New Roman"/>
        <family val="1"/>
        <charset val="204"/>
      </rPr>
      <t>2</t>
    </r>
  </si>
  <si>
    <t>МВт·ч</t>
  </si>
  <si>
    <t>3.3.</t>
  </si>
  <si>
    <r>
      <t xml:space="preserve">Заявленная мощность </t>
    </r>
    <r>
      <rPr>
        <vertAlign val="superscript"/>
        <sz val="12"/>
        <rFont val="Times New Roman"/>
        <family val="1"/>
        <charset val="204"/>
      </rPr>
      <t>3</t>
    </r>
  </si>
  <si>
    <t xml:space="preserve">
3.4.</t>
  </si>
  <si>
    <r>
      <t xml:space="preserve">
Объем полезного отпуска электроэнергии - всего </t>
    </r>
    <r>
      <rPr>
        <vertAlign val="superscript"/>
        <sz val="12"/>
        <rFont val="Times New Roman"/>
        <family val="1"/>
        <charset val="204"/>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</si>
  <si>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</si>
  <si>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</si>
  <si>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</si>
  <si>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тыс. кВт·ч</t>
  </si>
  <si>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</si>
  <si>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</si>
  <si>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t>3.7.</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</si>
  <si>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</si>
  <si>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</si>
  <si>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</si>
  <si>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4.</t>
  </si>
  <si>
    <t>Необходимая валовая выручка по регулируемым видам деятельности организации - всего</t>
  </si>
  <si>
    <t>4.1.</t>
  </si>
  <si>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</si>
  <si>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t>в том числе:</t>
  </si>
  <si>
    <t>оплата труда</t>
  </si>
  <si>
    <t>ремонт основных фондов</t>
  </si>
  <si>
    <t>материальные затраты</t>
  </si>
  <si>
    <t>4.2.</t>
  </si>
  <si>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</si>
  <si>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</si>
  <si>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</si>
  <si>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</si>
  <si>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</si>
  <si>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</si>
  <si>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</si>
  <si>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Распоряжение Министерства строительства, жилищно-коммунального комплеска и транспорта Ульяновской области №379-од от 29.07.2014г.</t>
  </si>
  <si>
    <t>Справочно:</t>
  </si>
  <si>
    <r>
      <t xml:space="preserve">Объем условных единиц </t>
    </r>
    <r>
      <rPr>
        <vertAlign val="superscript"/>
        <sz val="12"/>
        <rFont val="Times New Roman"/>
        <family val="1"/>
        <charset val="204"/>
      </rPr>
      <t>3</t>
    </r>
  </si>
  <si>
    <t>у.е.</t>
  </si>
  <si>
    <r>
      <t xml:space="preserve">Операционные расходы на условную единицу </t>
    </r>
    <r>
      <rPr>
        <vertAlign val="superscript"/>
        <sz val="12"/>
        <rFont val="Times New Roman"/>
        <family val="1"/>
        <charset val="204"/>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</si>
  <si>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</si>
  <si>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</si>
  <si>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</si>
  <si>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</si>
  <si>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</si>
  <si>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</si>
  <si>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</si>
  <si>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</si>
  <si>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</si>
  <si>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</si>
  <si>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</si>
  <si>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</si>
  <si>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</si>
  <si>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</si>
  <si>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</si>
  <si>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</si>
  <si>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</si>
  <si>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</si>
  <si>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</si>
  <si>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</si>
  <si>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</si>
  <si>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</si>
  <si>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</si>
  <si>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</si>
  <si>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</si>
  <si>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</si>
  <si>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</si>
  <si>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</si>
  <si>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</si>
  <si>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</si>
  <si>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</si>
  <si>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</si>
  <si>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</si>
  <si>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</si>
  <si>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</si>
  <si>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</si>
  <si>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</si>
  <si>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</si>
  <si>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</si>
  <si>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</si>
  <si>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</si>
  <si>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</si>
  <si>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</si>
  <si>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</si>
  <si>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</si>
  <si>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</si>
  <si>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</si>
  <si>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</si>
  <si>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</si>
  <si>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</si>
  <si>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</si>
  <si>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</si>
  <si>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</si>
  <si>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</si>
  <si>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</si>
  <si>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</si>
  <si>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</si>
  <si>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</si>
  <si>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</si>
  <si>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</si>
  <si>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</si>
  <si>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</si>
  <si>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</si>
  <si>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</si>
  <si>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</si>
  <si>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</si>
  <si>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</si>
  <si>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</si>
  <si>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</si>
  <si>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</si>
  <si>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</si>
  <si>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</si>
  <si>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Раздел 1. Информация об организации</t>
  </si>
  <si>
    <t>Полное наименование: Акционерное общество «Государственный научный центр Научно-исследовательский институт атомных реакторов»</t>
  </si>
  <si>
    <t>Сокращенное наименование: АО «ГНЦ НИИАР»</t>
  </si>
  <si>
    <t>ИНН: 7302040242</t>
  </si>
  <si>
    <t>КПП: 730350001</t>
  </si>
  <si>
    <t>Адрес электронной почты: niiar@niiar.ru</t>
  </si>
  <si>
    <t>Тузов Александр Александрович</t>
  </si>
  <si>
    <t>Ф.И.О. руководителя: Директор АО "Наука и Инновации" управляющей компании АО "ГНЦ НИИАР"</t>
  </si>
  <si>
    <t>Приказ ДРЦТ Минэконом развития Ульяновской обл. №06-2582 №16.12.2014</t>
  </si>
  <si>
    <t>Место нахождения: Россия, Ульяновская область, г.Димитровград, Западное шоссе,9</t>
  </si>
  <si>
    <t>Фактический адрес: Россия, Ульяновская область, г.Димитровград,Западное шоссе,9</t>
  </si>
  <si>
    <t>4,06 %  (Приказ Минэкономразвития Ульяновской области №06-961 от 25.12.2014 г.)</t>
  </si>
  <si>
    <t>4,06 % (Приказ Минэкономразвития Ульяновской области №06-961 от 25.12.2014 г.)</t>
  </si>
  <si>
    <t>Отраслевое соглашение по атомной энергетике,промышленности и науке на 2015-2017 годы.Подписано генеральным директором "Союза работодателей атомной промышленности,энергетики и науки России" ,председателем профсоза и генеральным директором концерна "Росатом".</t>
  </si>
  <si>
    <t xml:space="preserve">                          П Р Е Д Л О Ж Е Н И Е</t>
  </si>
  <si>
    <t xml:space="preserve">      о размере цен (тарифов), долгосрочных параметров регулирования</t>
  </si>
  <si>
    <t xml:space="preserve">                             (расчетный период регулирования)</t>
  </si>
  <si>
    <t xml:space="preserve">          (полное и сокращенное наименование юридического лица)</t>
  </si>
  <si>
    <t>Акционерное общество "Государственный научный центр-Научно-исследовательский институт атомных реакторов"</t>
  </si>
  <si>
    <t>АО "ГНЦ НИИАР"</t>
  </si>
  <si>
    <t>Приложение 1</t>
  </si>
  <si>
    <t>Отраслевое соглашение по атомной энергетике,промышленности и науке на 2018-2020 годы.Подписано генеральным директором "Союза работодателей атомной промышленности,энергетики и науки России" ,председателем профсоза и генеральным директором концерна "Росатом".</t>
  </si>
  <si>
    <t>Фактические показатели 
за год, предшествующий базовому периоду         (2017 год)</t>
  </si>
  <si>
    <t>Показатели, утвержденные 
на базовый период                  (2018 год)</t>
  </si>
  <si>
    <t>Факс: 8 (84235) 9-83-84</t>
  </si>
  <si>
    <t>Контактный телефон: 8 (84235) 9-83-83</t>
  </si>
  <si>
    <t xml:space="preserve">         на услуги по передаче электроэнергии  на 2019 год</t>
  </si>
  <si>
    <t xml:space="preserve">Долгосрочные параметры регулирования </t>
  </si>
  <si>
    <t>Параметры</t>
  </si>
  <si>
    <t>Ед.изм.</t>
  </si>
  <si>
    <t>Базовый уровень подконтрольных расходов</t>
  </si>
  <si>
    <t>Индекс эффективности подконтрольных расходов</t>
  </si>
  <si>
    <t>Коэффициент эластичности подконтрольных расходов по количеству активов</t>
  </si>
  <si>
    <t>Величина технологического расхода (потерь) электрической энергии (уровень потерь)</t>
  </si>
  <si>
    <t>Уровень надёжности реализуемых товаров (услуг</t>
  </si>
  <si>
    <t>Уровень качества реализуемых товаров (услуг)</t>
  </si>
  <si>
    <t>Показатель уровня качества осуществляемого технологического присоединения к сети</t>
  </si>
  <si>
    <t>Показатель уровня качества обслуживания потребителей услуг</t>
  </si>
  <si>
    <t>2015 г.</t>
  </si>
  <si>
    <t>2016 г.</t>
  </si>
  <si>
    <t>2017 г.</t>
  </si>
  <si>
    <t>2018 г.</t>
  </si>
  <si>
    <t>2019 г.</t>
  </si>
  <si>
    <t>млн.руб</t>
  </si>
  <si>
    <t>%</t>
  </si>
  <si>
    <t>для АО "ГНЦ НИИАР", в отношении которого тарифы на услуги по передаче электрической энергии устанавливаются на основе долгосрочных параметров регулирования деятельности территориальных сетевых организаций</t>
  </si>
  <si>
    <t>Примечание: Долгосрочные параметры утверждены Приказом Министерства экономического развития Ульяновской области 25.12.2014 г. №06-961</t>
  </si>
  <si>
    <t>Предложения 
на расчетный период регулирования                               (2019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</si>
</sst>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0.000"/>
    <numFmt numFmtId="167" formatCode="&quot;$&quot;#,##0_);[Red]\(&quot;$&quot;#,##0\)"/>
    <numFmt numFmtId="168" formatCode="_-* #,##0.00[$€-1]_-;\-* #,##0.00[$€-1]_-;_-* &quot;-&quot;??[$€-1]_-"/>
  </numFmts>
  <fonts count="41" x14ac:knownFonts="1">
    <font>
      <sz val="11"/>
      <color theme="1"/>
      <name val="Calibri"/>
      <family val="2"/>
      <charset val="204"/>
      <scheme val="minor"/>
    </font>
    <font>
      <sz val="10"/>
      <name val="Arial Cyr"/>
      <charset val="204"/>
    </font>
    <font>
      <sz val="12"/>
      <name val="Times New Roman"/>
      <family val="1"/>
      <charset val="204"/>
    </font>
    <font>
      <vertAlign val="superscript"/>
      <sz val="12"/>
      <name val="Times New Roman"/>
      <family val="1"/>
      <charset val="204"/>
    </font>
    <font>
      <sz val="10"/>
      <name val="Times New Roman"/>
      <family val="1"/>
      <charset val="204"/>
    </font>
    <font>
      <i/>
      <sz val="12"/>
      <name val="Times New Roman"/>
      <family val="1"/>
      <charset val="204"/>
    </font>
    <font>
      <sz val="10"/>
      <color indexed="9"/>
      <name val="Times New Roman"/>
      <family val="1"/>
      <charset val="204"/>
    </font>
    <font>
      <vertAlign val="superscript"/>
      <sz val="10"/>
      <name val="Times New Roman"/>
      <family val="1"/>
      <charset val="204"/>
    </font>
    <font>
      <sz val="13"/>
      <name val="Times New Roman"/>
      <family val="1"/>
      <charset val="204"/>
    </font>
    <font>
      <sz val="11"/>
      <color indexed="8"/>
      <name val="Calibri"/>
      <family val="2"/>
      <charset val="204"/>
    </font>
    <font>
      <sz val="11"/>
      <color indexed="8"/>
      <name val="Times New Roman"/>
      <family val="1"/>
      <charset val="204"/>
    </font>
    <font>
      <vertAlign val="superscript"/>
      <sz val="11"/>
      <color indexed="8"/>
      <name val="Times New Roman"/>
      <family val="1"/>
      <charset val="204"/>
    </font>
    <font>
      <sz val="14"/>
      <name val="Times New Roman"/>
      <family val="1"/>
      <charset val="204"/>
    </font>
    <font>
      <sz val="14"/>
      <color theme="1"/>
      <name val="Times New Roman"/>
      <family val="1"/>
      <charset val="204"/>
    </font>
    <font>
      <sz val="11"/>
      <color theme="1"/>
      <name val="Calibri"/>
      <family val="2"/>
      <charset val="204"/>
      <scheme val="minor"/>
    </font>
    <font>
      <sz val="9"/>
      <name val="Tahoma"/>
      <family val="2"/>
      <charset val="204"/>
    </font>
    <font>
      <b/>
      <sz val="9"/>
      <name val="Tahoma"/>
      <family val="2"/>
      <charset val="204"/>
    </font>
    <font>
      <sz val="8"/>
      <name val="Arial"/>
      <family val="2"/>
      <charset val="204"/>
    </font>
    <font>
      <sz val="11"/>
      <color indexed="62"/>
      <name val="Calibri"/>
      <family val="2"/>
      <charset val="204"/>
    </font>
    <font>
      <sz val="10"/>
      <name val="Helv"/>
    </font>
    <font>
      <sz val="10"/>
      <name val="MS Sans Serif"/>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sz val="10"/>
      <name val="Helv"/>
      <charset val="204"/>
    </font>
    <font>
      <u/>
      <sz val="9"/>
      <color rgb="FF333399"/>
      <name val="Tahoma"/>
      <family val="2"/>
      <charset val="204"/>
    </font>
    <font>
      <b/>
      <sz val="11"/>
      <color theme="1"/>
      <name val="Calibri"/>
      <family val="2"/>
      <charset val="204"/>
      <scheme val="minor"/>
    </font>
    <font>
      <b/>
      <sz val="16"/>
      <color rgb="FF26282F"/>
      <name val="Courier New"/>
      <family val="3"/>
      <charset val="204"/>
    </font>
    <font>
      <sz val="16"/>
      <color theme="1"/>
      <name val="Calibri"/>
      <family val="2"/>
      <charset val="204"/>
      <scheme val="minor"/>
    </font>
    <font>
      <sz val="16"/>
      <color theme="1"/>
      <name val="Courier New"/>
      <family val="3"/>
      <charset val="204"/>
    </font>
    <font>
      <sz val="16"/>
      <color theme="1"/>
      <name val="Times New Roman"/>
      <family val="1"/>
      <charset val="204"/>
    </font>
    <font>
      <b/>
      <sz val="16"/>
      <color theme="1"/>
      <name val="Calibri"/>
      <family val="2"/>
      <charset val="204"/>
      <scheme val="minor"/>
    </font>
    <font>
      <sz val="16"/>
      <color rgb="FF26282F"/>
      <name val="Courier New"/>
      <family val="3"/>
      <charset val="204"/>
    </font>
    <font>
      <sz val="14"/>
      <color theme="1"/>
      <name val="Calibri"/>
      <family val="2"/>
      <charset val="204"/>
      <scheme val="minor"/>
    </font>
    <font>
      <b/>
      <sz val="16"/>
      <color theme="1"/>
      <name val="Courier New"/>
      <family val="3"/>
      <charset val="204"/>
    </font>
    <font>
      <b/>
      <sz val="14"/>
      <color theme="1"/>
      <name val="Times New Roman"/>
      <family val="1"/>
      <charset val="204"/>
    </font>
    <font>
      <sz val="14"/>
      <color rgb="FF000000"/>
      <name val="Calibri"/>
      <family val="2"/>
      <charset val="204"/>
      <scheme val="minor"/>
    </font>
    <font>
      <b/>
      <sz val="11"/>
      <color theme="1"/>
      <name val="Times New Roman"/>
      <family val="1"/>
      <charset val="204"/>
    </font>
    <font>
      <b/>
      <sz val="16"/>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47"/>
      </patternFill>
    </fill>
  </fills>
  <borders count="22">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s>
  <cellStyleXfs count="36">
    <xf numFmtId="0" fontId="0" fillId="0" borderId="0"/>
    <xf numFmtId="0" fontId="1" fillId="0" borderId="0"/>
    <xf numFmtId="0" fontId="9" fillId="0" borderId="0"/>
    <xf numFmtId="0" fontId="15" fillId="0" borderId="0">
      <alignment horizontal="left" vertical="center"/>
    </xf>
    <xf numFmtId="0" fontId="19" fillId="0" borderId="0"/>
    <xf numFmtId="168" fontId="19" fillId="0" borderId="0"/>
    <xf numFmtId="0" fontId="26" fillId="0" borderId="0"/>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167" fontId="20" fillId="0" borderId="0" applyFont="0" applyFill="0" applyBorder="0" applyAlignment="0" applyProtection="0"/>
    <xf numFmtId="0" fontId="21" fillId="0" borderId="0" applyFill="0" applyBorder="0" applyProtection="0">
      <alignment vertical="center"/>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4" fillId="0" borderId="0" applyNumberFormat="0" applyFill="0" applyBorder="0" applyAlignment="0" applyProtection="0"/>
    <xf numFmtId="0" fontId="25" fillId="0" borderId="0"/>
    <xf numFmtId="0" fontId="21" fillId="0" borderId="0" applyFill="0" applyBorder="0" applyProtection="0">
      <alignment vertical="center"/>
    </xf>
    <xf numFmtId="0" fontId="21" fillId="0" borderId="0" applyFill="0" applyBorder="0" applyProtection="0">
      <alignment vertical="center"/>
    </xf>
    <xf numFmtId="0" fontId="18" fillId="3" borderId="4" applyNumberFormat="0" applyAlignment="0" applyProtection="0"/>
    <xf numFmtId="0" fontId="27" fillId="0" borderId="0" applyNumberFormat="0" applyFill="0" applyBorder="0" applyAlignment="0" applyProtection="0">
      <alignment vertical="top"/>
      <protection locked="0"/>
    </xf>
    <xf numFmtId="0" fontId="16" fillId="0" borderId="5" applyBorder="0">
      <alignment horizontal="center" vertical="center" wrapText="1"/>
    </xf>
    <xf numFmtId="49" fontId="15" fillId="0" borderId="0" applyBorder="0">
      <alignment vertical="top"/>
    </xf>
    <xf numFmtId="0" fontId="14" fillId="0" borderId="0"/>
    <xf numFmtId="0" fontId="9" fillId="0" borderId="0"/>
    <xf numFmtId="0" fontId="14" fillId="0" borderId="0"/>
    <xf numFmtId="0" fontId="15" fillId="0" borderId="0">
      <alignment horizontal="left" vertical="center"/>
    </xf>
    <xf numFmtId="0" fontId="1" fillId="0" borderId="0"/>
  </cellStyleXfs>
  <cellXfs count="95">
    <xf numFmtId="0" fontId="0" fillId="0" borderId="0" xfId="0"/>
    <xf numFmtId="0" fontId="1" fillId="0" borderId="0" xfId="1"/>
    <xf numFmtId="0" fontId="2" fillId="0" borderId="1" xfId="1" applyFont="1" applyBorder="1" applyAlignment="1">
      <alignment horizontal="center" vertical="center" wrapText="1"/>
    </xf>
    <xf numFmtId="0" fontId="6" fillId="0" borderId="0" xfId="1" applyFont="1"/>
    <xf numFmtId="0" fontId="4" fillId="0" borderId="0" xfId="1" applyFont="1"/>
    <xf numFmtId="0" fontId="2" fillId="0" borderId="1" xfId="1" applyFont="1" applyBorder="1" applyAlignment="1">
      <alignment horizontal="center" vertical="top" wrapText="1"/>
    </xf>
    <xf numFmtId="0" fontId="2" fillId="0" borderId="1" xfId="1" applyFont="1" applyBorder="1" applyAlignment="1">
      <alignment horizontal="left" vertical="top" wrapText="1"/>
    </xf>
    <xf numFmtId="0" fontId="2" fillId="0" borderId="1" xfId="1" applyFont="1" applyBorder="1" applyAlignment="1">
      <alignment horizontal="center" wrapText="1"/>
    </xf>
    <xf numFmtId="0" fontId="2" fillId="0" borderId="1" xfId="1" applyFont="1" applyBorder="1" applyAlignment="1">
      <alignment horizontal="left" wrapText="1"/>
    </xf>
    <xf numFmtId="0" fontId="5" fillId="0" borderId="1" xfId="1" applyFont="1" applyBorder="1" applyAlignment="1">
      <alignment horizontal="left" vertical="top" wrapText="1"/>
    </xf>
    <xf numFmtId="0" fontId="4" fillId="0" borderId="0" xfId="1" applyFont="1" applyAlignment="1">
      <alignment horizontal="center" vertical="center"/>
    </xf>
    <xf numFmtId="0" fontId="2" fillId="0" borderId="2" xfId="0" applyFont="1" applyBorder="1" applyAlignment="1">
      <alignment horizontal="center" vertical="top" wrapText="1"/>
    </xf>
    <xf numFmtId="164" fontId="2" fillId="0" borderId="2" xfId="0" applyNumberFormat="1" applyFont="1" applyBorder="1" applyAlignment="1">
      <alignment horizontal="center" vertical="center"/>
    </xf>
    <xf numFmtId="0" fontId="0" fillId="0" borderId="2" xfId="0" applyBorder="1"/>
    <xf numFmtId="164" fontId="2" fillId="0" borderId="2" xfId="0" applyNumberFormat="1" applyFont="1" applyBorder="1" applyAlignment="1">
      <alignment horizontal="center" vertical="center" wrapText="1"/>
    </xf>
    <xf numFmtId="0" fontId="2" fillId="0" borderId="0" xfId="0" applyFont="1"/>
    <xf numFmtId="0" fontId="10" fillId="0" borderId="2" xfId="2" applyFont="1" applyBorder="1" applyAlignment="1">
      <alignment horizontal="center" vertical="center" wrapText="1"/>
    </xf>
    <xf numFmtId="0" fontId="10" fillId="0" borderId="2" xfId="2" applyFont="1" applyBorder="1" applyAlignment="1">
      <alignment horizontal="center" vertical="top" wrapText="1"/>
    </xf>
    <xf numFmtId="0" fontId="10" fillId="0" borderId="2" xfId="2" applyFont="1" applyBorder="1" applyAlignment="1">
      <alignment horizontal="left" vertical="top" wrapText="1"/>
    </xf>
    <xf numFmtId="0" fontId="6" fillId="0" borderId="0" xfId="0" applyFont="1"/>
    <xf numFmtId="0" fontId="4" fillId="0" borderId="0" xfId="0" applyFont="1"/>
    <xf numFmtId="0" fontId="12" fillId="0" borderId="0" xfId="0" applyFont="1" applyAlignment="1">
      <alignment horizontal="left"/>
    </xf>
    <xf numFmtId="0" fontId="0" fillId="0" borderId="0" xfId="0" applyAlignment="1">
      <alignment horizontal="left"/>
    </xf>
    <xf numFmtId="0" fontId="13" fillId="0" borderId="0" xfId="0" applyFont="1"/>
    <xf numFmtId="0" fontId="0" fillId="0" borderId="2" xfId="0" applyBorder="1" applyAlignment="1">
      <alignment horizontal="center" vertical="center"/>
    </xf>
    <xf numFmtId="0" fontId="10" fillId="0" borderId="2" xfId="2" applyFont="1" applyBorder="1" applyAlignment="1">
      <alignment horizontal="left" vertical="center" wrapText="1"/>
    </xf>
    <xf numFmtId="0" fontId="0" fillId="0" borderId="2" xfId="0" applyBorder="1" applyAlignment="1">
      <alignment horizontal="center"/>
    </xf>
    <xf numFmtId="165" fontId="0" fillId="2" borderId="2" xfId="0" applyNumberFormat="1" applyFill="1" applyBorder="1" applyAlignment="1">
      <alignment horizontal="center" vertical="center"/>
    </xf>
    <xf numFmtId="0" fontId="2" fillId="2" borderId="2" xfId="1" applyFont="1" applyFill="1" applyBorder="1" applyAlignment="1">
      <alignment horizontal="center" vertical="center" wrapText="1"/>
    </xf>
    <xf numFmtId="0" fontId="30" fillId="0" borderId="0" xfId="0" applyFont="1"/>
    <xf numFmtId="0" fontId="31" fillId="0" borderId="0" xfId="0" applyFont="1" applyAlignment="1">
      <alignment vertical="center"/>
    </xf>
    <xf numFmtId="0" fontId="33" fillId="0" borderId="0" xfId="0" applyFont="1"/>
    <xf numFmtId="0" fontId="28" fillId="0" borderId="0" xfId="0" applyFont="1"/>
    <xf numFmtId="0" fontId="34" fillId="0" borderId="0" xfId="0" applyFont="1" applyAlignment="1">
      <alignment vertical="center"/>
    </xf>
    <xf numFmtId="0" fontId="35" fillId="0" borderId="0" xfId="0" applyFont="1"/>
    <xf numFmtId="0" fontId="0" fillId="2" borderId="2" xfId="0" applyFill="1" applyBorder="1" applyAlignment="1">
      <alignment horizontal="center" vertical="center"/>
    </xf>
    <xf numFmtId="4" fontId="0" fillId="0" borderId="2" xfId="0" applyNumberFormat="1" applyBorder="1" applyAlignment="1">
      <alignment horizontal="center" vertical="center"/>
    </xf>
    <xf numFmtId="165" fontId="0" fillId="0" borderId="0" xfId="0" applyNumberFormat="1"/>
    <xf numFmtId="0" fontId="0" fillId="2" borderId="2" xfId="0" applyFill="1" applyBorder="1" applyAlignment="1">
      <alignment horizontal="center"/>
    </xf>
    <xf numFmtId="0" fontId="2" fillId="2" borderId="0" xfId="1" applyFont="1" applyFill="1" applyAlignment="1">
      <alignment horizontal="center"/>
    </xf>
    <xf numFmtId="165" fontId="0" fillId="0" borderId="2" xfId="0" applyNumberFormat="1" applyBorder="1" applyAlignment="1">
      <alignment horizontal="center"/>
    </xf>
    <xf numFmtId="4" fontId="0" fillId="0" borderId="2" xfId="0" applyNumberFormat="1" applyBorder="1" applyAlignment="1">
      <alignment horizontal="center"/>
    </xf>
    <xf numFmtId="166" fontId="0" fillId="0" borderId="2" xfId="0" applyNumberFormat="1" applyBorder="1" applyAlignment="1">
      <alignment horizontal="center"/>
    </xf>
    <xf numFmtId="0" fontId="10" fillId="2" borderId="2" xfId="2" applyFont="1" applyFill="1" applyBorder="1" applyAlignment="1">
      <alignment horizontal="center" vertical="center" wrapText="1"/>
    </xf>
    <xf numFmtId="3" fontId="0" fillId="2" borderId="2" xfId="0" applyNumberFormat="1" applyFill="1" applyBorder="1" applyAlignment="1">
      <alignment horizontal="center" vertical="center"/>
    </xf>
    <xf numFmtId="3" fontId="2" fillId="2" borderId="2" xfId="0" applyNumberFormat="1" applyFont="1" applyFill="1" applyBorder="1" applyAlignment="1">
      <alignment horizontal="center" vertical="center"/>
    </xf>
    <xf numFmtId="2" fontId="0" fillId="0" borderId="0" xfId="0" applyNumberFormat="1"/>
    <xf numFmtId="0" fontId="0" fillId="0" borderId="0" xfId="0" applyAlignment="1">
      <alignment vertical="center"/>
    </xf>
    <xf numFmtId="0" fontId="35" fillId="0" borderId="2" xfId="0" applyFont="1" applyBorder="1" applyAlignment="1">
      <alignment horizontal="center" vertical="center" wrapText="1"/>
    </xf>
    <xf numFmtId="0" fontId="35" fillId="0" borderId="2" xfId="0" applyFont="1" applyBorder="1" applyAlignment="1">
      <alignment horizontal="center" vertical="center"/>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11" xfId="0" applyFont="1" applyBorder="1" applyAlignment="1">
      <alignment horizontal="center" vertical="center"/>
    </xf>
    <xf numFmtId="0" fontId="35" fillId="0" borderId="12"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17" xfId="0" applyFont="1" applyBorder="1" applyAlignment="1">
      <alignment horizontal="center" vertical="center" wrapText="1"/>
    </xf>
    <xf numFmtId="0" fontId="38" fillId="0" borderId="6" xfId="0" applyFont="1" applyBorder="1" applyAlignment="1">
      <alignment horizontal="center" vertical="center" wrapText="1"/>
    </xf>
    <xf numFmtId="0" fontId="38" fillId="0" borderId="18" xfId="0" applyFont="1" applyBorder="1" applyAlignment="1">
      <alignment vertical="center" wrapText="1"/>
    </xf>
    <xf numFmtId="0" fontId="38" fillId="0" borderId="19" xfId="0" applyFont="1" applyBorder="1" applyAlignment="1">
      <alignment vertical="center" wrapText="1"/>
    </xf>
    <xf numFmtId="0" fontId="38" fillId="0" borderId="19" xfId="0" applyFont="1" applyBorder="1" applyAlignment="1">
      <alignment horizontal="left" vertical="center" wrapText="1" indent="5"/>
    </xf>
    <xf numFmtId="0" fontId="38" fillId="0" borderId="20" xfId="0" applyFont="1" applyBorder="1" applyAlignment="1">
      <alignment horizontal="left" vertical="center" wrapText="1" indent="5"/>
    </xf>
    <xf numFmtId="0" fontId="35" fillId="0" borderId="6"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7" xfId="0" applyFont="1" applyBorder="1" applyAlignment="1">
      <alignment horizontal="center"/>
    </xf>
    <xf numFmtId="0" fontId="35" fillId="0" borderId="10" xfId="0" applyFont="1" applyBorder="1" applyAlignment="1">
      <alignment horizontal="center"/>
    </xf>
    <xf numFmtId="0" fontId="35" fillId="0" borderId="11"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9" xfId="0" applyFont="1" applyBorder="1" applyAlignment="1">
      <alignment horizontal="center" vertical="center" wrapText="1"/>
    </xf>
    <xf numFmtId="165" fontId="0" fillId="0" borderId="2" xfId="0" applyNumberFormat="1" applyBorder="1" applyAlignment="1">
      <alignment horizontal="center" vertical="center"/>
    </xf>
    <xf numFmtId="165" fontId="0" fillId="0" borderId="2" xfId="0" applyNumberFormat="1" applyBorder="1"/>
    <xf numFmtId="165" fontId="0" fillId="2" borderId="2" xfId="0" applyNumberFormat="1" applyFill="1" applyBorder="1" applyAlignment="1">
      <alignment horizontal="center"/>
    </xf>
    <xf numFmtId="0" fontId="36" fillId="0" borderId="3" xfId="0" applyFont="1" applyBorder="1" applyAlignment="1">
      <alignment horizontal="center" vertical="center" wrapText="1"/>
    </xf>
    <xf numFmtId="0" fontId="28" fillId="0" borderId="3" xfId="0" applyFont="1" applyBorder="1" applyAlignment="1">
      <alignment horizontal="center" wrapText="1"/>
    </xf>
    <xf numFmtId="0" fontId="32" fillId="0" borderId="0" xfId="0" applyFont="1" applyAlignment="1">
      <alignment horizontal="center" vertical="center"/>
    </xf>
    <xf numFmtId="0" fontId="0" fillId="0" borderId="0" xfId="0" applyAlignment="1">
      <alignment horizontal="center"/>
    </xf>
    <xf numFmtId="0" fontId="29" fillId="0" borderId="0" xfId="0" applyFont="1" applyAlignment="1">
      <alignment vertical="center"/>
    </xf>
    <xf numFmtId="0" fontId="0" fillId="0" borderId="0" xfId="0" applyAlignment="1"/>
    <xf numFmtId="0" fontId="29" fillId="0" borderId="3" xfId="0" applyFont="1" applyBorder="1" applyAlignment="1">
      <alignment vertical="center"/>
    </xf>
    <xf numFmtId="0" fontId="0" fillId="0" borderId="3" xfId="0" applyBorder="1" applyAlignment="1"/>
    <xf numFmtId="0" fontId="0" fillId="0" borderId="0" xfId="0" applyAlignment="1">
      <alignment wrapText="1"/>
    </xf>
    <xf numFmtId="0" fontId="40" fillId="0" borderId="0" xfId="0" applyFont="1" applyAlignment="1">
      <alignment horizontal="center" vertical="center"/>
    </xf>
    <xf numFmtId="0" fontId="30" fillId="0" borderId="0" xfId="0" applyFont="1" applyAlignment="1"/>
    <xf numFmtId="0" fontId="37" fillId="0" borderId="0" xfId="0" applyFont="1" applyBorder="1" applyAlignment="1">
      <alignment horizontal="center" vertical="center" wrapText="1"/>
    </xf>
    <xf numFmtId="0" fontId="0" fillId="0" borderId="0" xfId="0" applyBorder="1" applyAlignment="1">
      <alignment wrapText="1"/>
    </xf>
    <xf numFmtId="0" fontId="39" fillId="0" borderId="21" xfId="0" applyFont="1" applyBorder="1" applyAlignment="1">
      <alignment horizontal="right" wrapText="1"/>
    </xf>
    <xf numFmtId="0" fontId="0" fillId="0" borderId="21" xfId="0" applyFont="1" applyBorder="1" applyAlignment="1">
      <alignment horizontal="right" wrapText="1"/>
    </xf>
    <xf numFmtId="0" fontId="8" fillId="0" borderId="0" xfId="1" applyFont="1" applyAlignment="1">
      <alignment horizontal="center" wrapText="1"/>
    </xf>
    <xf numFmtId="0" fontId="8" fillId="0" borderId="0" xfId="1" applyFont="1" applyAlignment="1">
      <alignment horizontal="center"/>
    </xf>
    <xf numFmtId="0" fontId="10" fillId="2" borderId="2" xfId="2" applyFont="1" applyFill="1" applyBorder="1" applyAlignment="1">
      <alignment horizontal="center" vertical="center" wrapText="1"/>
    </xf>
    <xf numFmtId="0" fontId="8" fillId="0" borderId="0" xfId="0" applyFont="1" applyAlignment="1">
      <alignment horizontal="center" wrapText="1"/>
    </xf>
    <xf numFmtId="0" fontId="10" fillId="0" borderId="2" xfId="2" applyFont="1" applyBorder="1" applyAlignment="1">
      <alignment horizontal="center" vertical="center" wrapText="1"/>
    </xf>
  </cellXfs>
  <cellStyles count="36">
    <cellStyle name=" 1" xfId="4"/>
    <cellStyle name=" 1 2" xfId="5"/>
    <cellStyle name=" 1_Stage1" xfId="6"/>
    <cellStyle name="_Model_RAB Мой_PR.PROG.WARM.NOTCOMBI.2012.2.16_v1.4(04.04.11) " xfId="7"/>
    <cellStyle name="_Model_RAB Мой_Книга2_PR.PROG.WARM.NOTCOMBI.2012.2.16_v1.4(04.04.11) " xfId="8"/>
    <cellStyle name="_Model_RAB_MRSK_svod_PR.PROG.WARM.NOTCOMBI.2012.2.16_v1.4(04.04.11) " xfId="9"/>
    <cellStyle name="_Model_RAB_MRSK_svod_Книга2_PR.PROG.WARM.NOTCOMBI.2012.2.16_v1.4(04.04.11) " xfId="10"/>
    <cellStyle name="_МОДЕЛЬ_1 (2)_PR.PROG.WARM.NOTCOMBI.2012.2.16_v1.4(04.04.11) " xfId="11"/>
    <cellStyle name="_МОДЕЛЬ_1 (2)_Книга2_PR.PROG.WARM.NOTCOMBI.2012.2.16_v1.4(04.04.11) " xfId="12"/>
    <cellStyle name="_пр 5 тариф RAB_PR.PROG.WARM.NOTCOMBI.2012.2.16_v1.4(04.04.11) " xfId="13"/>
    <cellStyle name="_пр 5 тариф RAB_Книга2_PR.PROG.WARM.NOTCOMBI.2012.2.16_v1.4(04.04.11) " xfId="14"/>
    <cellStyle name="_Расчет RAB_22072008_PR.PROG.WARM.NOTCOMBI.2012.2.16_v1.4(04.04.11) " xfId="15"/>
    <cellStyle name="_Расчет RAB_22072008_Книга2_PR.PROG.WARM.NOTCOMBI.2012.2.16_v1.4(04.04.11) " xfId="16"/>
    <cellStyle name="_Расчет RAB_Лен и МОЭСК_с 2010 года_14.04.2009_со сглаж_version 3.0_без ФСК_PR.PROG.WARM.NOTCOMBI.2012.2.16_v1.4(04.04.11) " xfId="17"/>
    <cellStyle name="_Расчет RAB_Лен и МОЭСК_с 2010 года_14.04.2009_со сглаж_version 3.0_без ФСК_Книга2_PR.PROG.WARM.NOTCOMBI.2012.2.16_v1.4(04.04.11) " xfId="18"/>
    <cellStyle name="Currency [0]" xfId="19"/>
    <cellStyle name="Currency2" xfId="20"/>
    <cellStyle name="Followed Hyperlink" xfId="21"/>
    <cellStyle name="Hyperlink" xfId="22"/>
    <cellStyle name="normal" xfId="23"/>
    <cellStyle name="Normal1" xfId="24"/>
    <cellStyle name="Normal2" xfId="25"/>
    <cellStyle name="Percent1" xfId="26"/>
    <cellStyle name="Ввод  2" xfId="27"/>
    <cellStyle name="Гиперссылка 5 2" xfId="28"/>
    <cellStyle name="ЗаголовокСтолбца" xfId="29"/>
    <cellStyle name="Обычный" xfId="0" builtinId="0"/>
    <cellStyle name="Обычный 10" xfId="30"/>
    <cellStyle name="Обычный 11" xfId="31"/>
    <cellStyle name="Обычный 12 2" xfId="32"/>
    <cellStyle name="Обычный 12 3 2" xfId="33"/>
    <cellStyle name="Обычный 2" xfId="1"/>
    <cellStyle name="Обычный 2 10" xfId="35"/>
    <cellStyle name="Обычный 2 2" xfId="34"/>
    <cellStyle name="Обычный 3" xfId="3"/>
    <cellStyle name="Обычный_стр.1_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P12"/>
  <sheetViews>
    <sheetView tabSelected="1" workbookViewId="0">
      <selection activeCell="B8" sqref="B8"/>
    </sheetView>
  </sheetViews>
  <sheetFormatPr defaultRowHeight="15" x14ac:dyDescent="0.25"/>
  <sheetData>
    <row r="5" spans="2:16" ht="21" x14ac:dyDescent="0.25">
      <c r="B5" s="79" t="s">
        <v>149</v>
      </c>
      <c r="C5" s="80"/>
      <c r="D5" s="80"/>
      <c r="E5" s="80"/>
      <c r="F5" s="80"/>
      <c r="G5" s="80"/>
      <c r="H5" s="80"/>
      <c r="I5" s="80"/>
      <c r="J5" s="80"/>
      <c r="K5" s="80"/>
      <c r="L5" s="80"/>
      <c r="M5" s="80"/>
      <c r="N5" s="80"/>
      <c r="O5" s="80"/>
      <c r="P5" s="80"/>
    </row>
    <row r="6" spans="2:16" ht="21" x14ac:dyDescent="0.25">
      <c r="B6" s="79" t="s">
        <v>150</v>
      </c>
      <c r="C6" s="80"/>
      <c r="D6" s="80"/>
      <c r="E6" s="80"/>
      <c r="F6" s="80"/>
      <c r="G6" s="80"/>
      <c r="H6" s="80"/>
      <c r="I6" s="80"/>
      <c r="J6" s="80"/>
      <c r="K6" s="80"/>
      <c r="L6" s="80"/>
      <c r="M6" s="80"/>
      <c r="N6" s="80"/>
      <c r="O6" s="80"/>
      <c r="P6" s="80"/>
    </row>
    <row r="7" spans="2:16" ht="21" x14ac:dyDescent="0.25">
      <c r="B7" s="81" t="s">
        <v>161</v>
      </c>
      <c r="C7" s="82"/>
      <c r="D7" s="82"/>
      <c r="E7" s="82"/>
      <c r="F7" s="82"/>
      <c r="G7" s="82"/>
      <c r="H7" s="82"/>
      <c r="I7" s="82"/>
      <c r="J7" s="82"/>
      <c r="K7" s="82"/>
      <c r="L7" s="82"/>
      <c r="M7" s="82"/>
      <c r="N7" s="82"/>
      <c r="O7" s="82"/>
      <c r="P7" s="82"/>
    </row>
    <row r="8" spans="2:16" ht="21" x14ac:dyDescent="0.35">
      <c r="B8" s="33" t="s">
        <v>151</v>
      </c>
      <c r="C8" s="29"/>
      <c r="D8" s="29"/>
      <c r="E8" s="29"/>
      <c r="F8" s="29"/>
      <c r="G8" s="29"/>
      <c r="H8" s="31"/>
      <c r="I8" s="31"/>
      <c r="J8" s="31"/>
      <c r="K8" s="31"/>
      <c r="L8" s="31"/>
      <c r="M8" s="32"/>
      <c r="N8" s="32"/>
    </row>
    <row r="9" spans="2:16" ht="43.5" customHeight="1" x14ac:dyDescent="0.25">
      <c r="B9" s="75" t="s">
        <v>153</v>
      </c>
      <c r="C9" s="76"/>
      <c r="D9" s="76"/>
      <c r="E9" s="76"/>
      <c r="F9" s="76"/>
      <c r="G9" s="76"/>
      <c r="H9" s="76"/>
      <c r="I9" s="76"/>
      <c r="J9" s="76"/>
      <c r="K9" s="76"/>
      <c r="L9" s="76"/>
      <c r="M9" s="76"/>
      <c r="N9" s="76"/>
      <c r="O9" s="76"/>
      <c r="P9" s="76"/>
    </row>
    <row r="10" spans="2:16" ht="21" x14ac:dyDescent="0.35">
      <c r="B10" s="30" t="s">
        <v>152</v>
      </c>
      <c r="C10" s="29"/>
      <c r="D10" s="34"/>
      <c r="E10" s="34"/>
      <c r="F10" s="34"/>
      <c r="G10" s="34"/>
      <c r="H10" s="34"/>
      <c r="I10" s="34"/>
      <c r="J10" s="34"/>
      <c r="K10" s="34"/>
      <c r="L10" s="34"/>
      <c r="M10" s="34"/>
      <c r="N10" s="34"/>
    </row>
    <row r="11" spans="2:16" ht="21" x14ac:dyDescent="0.35">
      <c r="B11" s="30"/>
      <c r="C11" s="29"/>
      <c r="D11" s="29"/>
      <c r="E11" s="29"/>
      <c r="F11" s="29"/>
      <c r="G11" s="29"/>
      <c r="H11" s="29"/>
      <c r="I11" s="29"/>
      <c r="J11" s="29"/>
      <c r="K11" s="29"/>
      <c r="L11" s="29"/>
    </row>
    <row r="12" spans="2:16" ht="20.25" x14ac:dyDescent="0.25">
      <c r="B12" s="77" t="s">
        <v>154</v>
      </c>
      <c r="C12" s="78"/>
      <c r="D12" s="78"/>
      <c r="E12" s="78"/>
      <c r="F12" s="78"/>
      <c r="G12" s="78"/>
      <c r="H12" s="78"/>
      <c r="I12" s="78"/>
      <c r="J12" s="78"/>
      <c r="K12" s="78"/>
      <c r="L12" s="78"/>
      <c r="M12" s="78"/>
      <c r="N12" s="78"/>
      <c r="O12" s="78"/>
      <c r="P12" s="78"/>
    </row>
  </sheetData>
  <mergeCells count="5">
    <mergeCell ref="B9:P9"/>
    <mergeCell ref="B12:P12"/>
    <mergeCell ref="B5:P5"/>
    <mergeCell ref="B6:P6"/>
    <mergeCell ref="B7:P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5"/>
  <sheetViews>
    <sheetView topLeftCell="A7" workbookViewId="0">
      <selection activeCell="B15" sqref="B15:H15"/>
    </sheetView>
  </sheetViews>
  <sheetFormatPr defaultRowHeight="15" x14ac:dyDescent="0.25"/>
  <cols>
    <col min="2" max="2" width="40.28515625" customWidth="1"/>
    <col min="3" max="3" width="12" customWidth="1"/>
    <col min="4" max="4" width="13.7109375" customWidth="1"/>
    <col min="5" max="5" width="12" customWidth="1"/>
    <col min="6" max="6" width="11.7109375" customWidth="1"/>
    <col min="7" max="7" width="13.85546875" customWidth="1"/>
    <col min="8" max="8" width="14.140625" customWidth="1"/>
  </cols>
  <sheetData>
    <row r="2" spans="2:8" ht="21" x14ac:dyDescent="0.35">
      <c r="B2" s="84" t="s">
        <v>162</v>
      </c>
      <c r="C2" s="85"/>
      <c r="D2" s="85"/>
      <c r="E2" s="85"/>
      <c r="F2" s="85"/>
      <c r="G2" s="85"/>
    </row>
    <row r="3" spans="2:8" ht="56.25" customHeight="1" x14ac:dyDescent="0.25">
      <c r="B3" s="86" t="s">
        <v>180</v>
      </c>
      <c r="C3" s="87"/>
      <c r="D3" s="87"/>
      <c r="E3" s="87"/>
      <c r="F3" s="87"/>
      <c r="G3" s="87"/>
      <c r="H3" s="87"/>
    </row>
    <row r="4" spans="2:8" ht="12.75" customHeight="1" thickBot="1" x14ac:dyDescent="0.3">
      <c r="B4" s="88"/>
      <c r="C4" s="89"/>
      <c r="D4" s="89"/>
      <c r="E4" s="89"/>
      <c r="F4" s="89"/>
      <c r="G4" s="89"/>
      <c r="H4" s="89"/>
    </row>
    <row r="5" spans="2:8" ht="47.25" customHeight="1" thickBot="1" x14ac:dyDescent="0.3">
      <c r="B5" s="58" t="s">
        <v>163</v>
      </c>
      <c r="C5" s="63" t="s">
        <v>164</v>
      </c>
      <c r="D5" s="54" t="s">
        <v>173</v>
      </c>
      <c r="E5" s="51" t="s">
        <v>174</v>
      </c>
      <c r="F5" s="51" t="s">
        <v>175</v>
      </c>
      <c r="G5" s="51" t="s">
        <v>176</v>
      </c>
      <c r="H5" s="71" t="s">
        <v>177</v>
      </c>
    </row>
    <row r="6" spans="2:8" ht="37.5" x14ac:dyDescent="0.3">
      <c r="B6" s="59" t="s">
        <v>165</v>
      </c>
      <c r="C6" s="64" t="s">
        <v>178</v>
      </c>
      <c r="D6" s="55">
        <v>63.077869999999997</v>
      </c>
      <c r="E6" s="50"/>
      <c r="F6" s="67"/>
      <c r="G6" s="67"/>
      <c r="H6" s="68"/>
    </row>
    <row r="7" spans="2:8" ht="37.5" x14ac:dyDescent="0.25">
      <c r="B7" s="60" t="s">
        <v>166</v>
      </c>
      <c r="C7" s="65" t="s">
        <v>179</v>
      </c>
      <c r="D7" s="56">
        <v>3</v>
      </c>
      <c r="E7" s="48">
        <v>3</v>
      </c>
      <c r="F7" s="48">
        <v>3</v>
      </c>
      <c r="G7" s="48">
        <v>3</v>
      </c>
      <c r="H7" s="69">
        <v>3</v>
      </c>
    </row>
    <row r="8" spans="2:8" ht="56.25" x14ac:dyDescent="0.25">
      <c r="B8" s="60" t="s">
        <v>167</v>
      </c>
      <c r="C8" s="65" t="s">
        <v>179</v>
      </c>
      <c r="D8" s="56">
        <v>75</v>
      </c>
      <c r="E8" s="48">
        <v>75</v>
      </c>
      <c r="F8" s="48">
        <v>75</v>
      </c>
      <c r="G8" s="48">
        <v>75</v>
      </c>
      <c r="H8" s="69">
        <v>75</v>
      </c>
    </row>
    <row r="9" spans="2:8" ht="56.25" x14ac:dyDescent="0.25">
      <c r="B9" s="60" t="s">
        <v>168</v>
      </c>
      <c r="C9" s="65" t="s">
        <v>179</v>
      </c>
      <c r="D9" s="56">
        <v>4.0599999999999996</v>
      </c>
      <c r="E9" s="48">
        <v>4.0599999999999996</v>
      </c>
      <c r="F9" s="48">
        <v>4.0599999999999996</v>
      </c>
      <c r="G9" s="48">
        <v>4.0599999999999996</v>
      </c>
      <c r="H9" s="69">
        <v>4.0599999999999996</v>
      </c>
    </row>
    <row r="10" spans="2:8" ht="37.5" x14ac:dyDescent="0.25">
      <c r="B10" s="60" t="s">
        <v>169</v>
      </c>
      <c r="C10" s="65"/>
      <c r="D10" s="56">
        <v>1.7600000000000001E-2</v>
      </c>
      <c r="E10" s="48">
        <v>1.7340000000000001E-2</v>
      </c>
      <c r="F10" s="49">
        <v>1.7080000000000001E-2</v>
      </c>
      <c r="G10" s="49">
        <v>1.6820000000000002E-2</v>
      </c>
      <c r="H10" s="52">
        <v>1.6570000000000001E-2</v>
      </c>
    </row>
    <row r="11" spans="2:8" ht="37.5" x14ac:dyDescent="0.25">
      <c r="B11" s="60" t="s">
        <v>170</v>
      </c>
      <c r="C11" s="65"/>
      <c r="D11" s="56"/>
      <c r="E11" s="48"/>
      <c r="F11" s="48"/>
      <c r="G11" s="48"/>
      <c r="H11" s="69"/>
    </row>
    <row r="12" spans="2:8" ht="75" x14ac:dyDescent="0.25">
      <c r="B12" s="61" t="s">
        <v>171</v>
      </c>
      <c r="C12" s="65"/>
      <c r="D12" s="56">
        <v>1</v>
      </c>
      <c r="E12" s="48">
        <v>1</v>
      </c>
      <c r="F12" s="49">
        <v>1</v>
      </c>
      <c r="G12" s="49">
        <v>1</v>
      </c>
      <c r="H12" s="52">
        <v>1</v>
      </c>
    </row>
    <row r="13" spans="2:8" ht="57" thickBot="1" x14ac:dyDescent="0.3">
      <c r="B13" s="62" t="s">
        <v>172</v>
      </c>
      <c r="C13" s="66"/>
      <c r="D13" s="57">
        <v>0.89749999999999996</v>
      </c>
      <c r="E13" s="53">
        <v>0.89749999999999996</v>
      </c>
      <c r="F13" s="53">
        <v>0.89749999999999996</v>
      </c>
      <c r="G13" s="53">
        <v>0.89749999999999996</v>
      </c>
      <c r="H13" s="70">
        <v>0.89749999999999996</v>
      </c>
    </row>
    <row r="14" spans="2:8" x14ac:dyDescent="0.25">
      <c r="B14" s="47"/>
    </row>
    <row r="15" spans="2:8" ht="30" customHeight="1" x14ac:dyDescent="0.25">
      <c r="B15" s="83" t="s">
        <v>181</v>
      </c>
      <c r="C15" s="83"/>
      <c r="D15" s="83"/>
      <c r="E15" s="83"/>
      <c r="F15" s="83"/>
      <c r="G15" s="83"/>
      <c r="H15" s="83"/>
    </row>
  </sheetData>
  <mergeCells count="4">
    <mergeCell ref="B15:H15"/>
    <mergeCell ref="B2:G2"/>
    <mergeCell ref="B3:H3"/>
    <mergeCell ref="B4:H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workbookViewId="0">
      <selection activeCell="C36" sqref="C36"/>
    </sheetView>
  </sheetViews>
  <sheetFormatPr defaultRowHeight="15" x14ac:dyDescent="0.25"/>
  <sheetData>
    <row r="1" spans="1:13" x14ac:dyDescent="0.25">
      <c r="M1" t="s">
        <v>155</v>
      </c>
    </row>
    <row r="9" spans="1:13" ht="18.75" x14ac:dyDescent="0.3">
      <c r="A9" s="21" t="s">
        <v>135</v>
      </c>
      <c r="B9" s="22"/>
    </row>
    <row r="10" spans="1:13" ht="18.75" x14ac:dyDescent="0.3">
      <c r="A10" s="21"/>
      <c r="B10" s="22"/>
    </row>
    <row r="11" spans="1:13" ht="18.75" x14ac:dyDescent="0.3">
      <c r="A11" s="21" t="s">
        <v>136</v>
      </c>
      <c r="B11" s="22"/>
    </row>
    <row r="12" spans="1:13" ht="18.75" x14ac:dyDescent="0.3">
      <c r="A12" s="21"/>
      <c r="B12" s="22"/>
    </row>
    <row r="13" spans="1:13" ht="18.75" x14ac:dyDescent="0.3">
      <c r="A13" s="21" t="s">
        <v>137</v>
      </c>
      <c r="B13" s="22"/>
    </row>
    <row r="14" spans="1:13" ht="18.75" x14ac:dyDescent="0.3">
      <c r="A14" s="21"/>
      <c r="B14" s="22"/>
    </row>
    <row r="15" spans="1:13" ht="18.75" x14ac:dyDescent="0.3">
      <c r="A15" s="21" t="s">
        <v>144</v>
      </c>
      <c r="B15" s="22"/>
    </row>
    <row r="16" spans="1:13" ht="18.75" x14ac:dyDescent="0.3">
      <c r="A16" s="21"/>
      <c r="B16" s="22"/>
    </row>
    <row r="17" spans="1:7" ht="18.75" x14ac:dyDescent="0.3">
      <c r="A17" s="21" t="s">
        <v>145</v>
      </c>
      <c r="B17" s="22"/>
    </row>
    <row r="18" spans="1:7" ht="18.75" x14ac:dyDescent="0.3">
      <c r="A18" s="21"/>
      <c r="B18" s="22"/>
    </row>
    <row r="19" spans="1:7" ht="18.75" x14ac:dyDescent="0.3">
      <c r="A19" s="21" t="s">
        <v>138</v>
      </c>
      <c r="B19" s="22"/>
    </row>
    <row r="20" spans="1:7" ht="18.75" x14ac:dyDescent="0.3">
      <c r="A20" s="21"/>
      <c r="B20" s="22"/>
    </row>
    <row r="21" spans="1:7" ht="18.75" x14ac:dyDescent="0.3">
      <c r="A21" s="21" t="s">
        <v>139</v>
      </c>
      <c r="B21" s="22"/>
    </row>
    <row r="22" spans="1:7" ht="18.75" x14ac:dyDescent="0.3">
      <c r="A22" s="21"/>
      <c r="B22" s="22"/>
    </row>
    <row r="23" spans="1:7" ht="18.75" x14ac:dyDescent="0.3">
      <c r="A23" s="21" t="s">
        <v>142</v>
      </c>
      <c r="B23" s="22"/>
    </row>
    <row r="24" spans="1:7" ht="18.75" x14ac:dyDescent="0.3">
      <c r="A24" s="21"/>
      <c r="B24" s="22"/>
      <c r="D24" s="23" t="s">
        <v>141</v>
      </c>
      <c r="E24" s="23"/>
      <c r="F24" s="23"/>
      <c r="G24" s="23"/>
    </row>
    <row r="25" spans="1:7" ht="18.75" x14ac:dyDescent="0.3">
      <c r="A25" s="21"/>
      <c r="B25" s="22"/>
    </row>
    <row r="26" spans="1:7" ht="18.75" x14ac:dyDescent="0.3">
      <c r="A26" s="21"/>
      <c r="B26" s="22"/>
    </row>
    <row r="27" spans="1:7" ht="18.75" x14ac:dyDescent="0.3">
      <c r="A27" s="21" t="s">
        <v>140</v>
      </c>
      <c r="B27" s="22"/>
    </row>
    <row r="28" spans="1:7" ht="18.75" x14ac:dyDescent="0.3">
      <c r="A28" s="21"/>
      <c r="B28" s="22"/>
    </row>
    <row r="29" spans="1:7" ht="18.75" x14ac:dyDescent="0.3">
      <c r="A29" s="21" t="s">
        <v>160</v>
      </c>
      <c r="B29" s="22"/>
    </row>
    <row r="30" spans="1:7" ht="18.75" x14ac:dyDescent="0.3">
      <c r="A30" s="21"/>
      <c r="B30" s="22"/>
    </row>
    <row r="31" spans="1:7" ht="18.75" x14ac:dyDescent="0.3">
      <c r="A31" s="21" t="s">
        <v>159</v>
      </c>
      <c r="B31" s="2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8"/>
  <sheetViews>
    <sheetView topLeftCell="A5" zoomScale="80" zoomScaleNormal="80" workbookViewId="0">
      <pane xSplit="2" ySplit="4" topLeftCell="C42" activePane="bottomRight" state="frozen"/>
      <selection activeCell="A5" sqref="A5"/>
      <selection pane="topRight" activeCell="C5" sqref="C5"/>
      <selection pane="bottomLeft" activeCell="A9" sqref="A9"/>
      <selection pane="bottomRight" activeCell="F32" sqref="F32"/>
    </sheetView>
  </sheetViews>
  <sheetFormatPr defaultRowHeight="15" x14ac:dyDescent="0.25"/>
  <cols>
    <col min="1" max="1" width="6.7109375" customWidth="1"/>
    <col min="2" max="2" width="37" customWidth="1"/>
    <col min="3" max="3" width="17" customWidth="1"/>
    <col min="4" max="4" width="27.5703125" customWidth="1"/>
    <col min="5" max="5" width="27.7109375" customWidth="1"/>
    <col min="6" max="6" width="30.7109375" customWidth="1"/>
  </cols>
  <sheetData>
    <row r="2" spans="1:6" x14ac:dyDescent="0.25">
      <c r="A2" s="1"/>
      <c r="B2" s="1"/>
      <c r="C2" s="1"/>
    </row>
    <row r="5" spans="1:6" ht="16.5" x14ac:dyDescent="0.25">
      <c r="A5" s="90" t="s">
        <v>0</v>
      </c>
      <c r="B5" s="91"/>
      <c r="C5" s="91"/>
      <c r="D5" s="80"/>
      <c r="E5" s="80"/>
      <c r="F5" s="80"/>
    </row>
    <row r="7" spans="1:6" ht="15.75" x14ac:dyDescent="0.25">
      <c r="A7" s="1"/>
      <c r="B7" s="1"/>
      <c r="C7" s="1"/>
      <c r="D7" s="39"/>
      <c r="E7" s="39"/>
      <c r="F7" s="39"/>
    </row>
    <row r="8" spans="1:6" ht="63" x14ac:dyDescent="0.25">
      <c r="A8" s="2" t="s">
        <v>1</v>
      </c>
      <c r="B8" s="2" t="s">
        <v>2</v>
      </c>
      <c r="C8" s="2" t="s">
        <v>3</v>
      </c>
      <c r="D8" s="28" t="s">
        <v>157</v>
      </c>
      <c r="E8" s="28" t="s">
        <v>158</v>
      </c>
      <c r="F8" s="28" t="s">
        <v>182</v>
      </c>
    </row>
    <row r="9" spans="1:6" ht="31.5" x14ac:dyDescent="0.25">
      <c r="A9" s="5" t="s">
        <v>4</v>
      </c>
      <c r="B9" s="6" t="s">
        <v>5</v>
      </c>
      <c r="C9" s="2"/>
      <c r="D9" s="13"/>
      <c r="E9" s="13"/>
      <c r="F9" s="13"/>
    </row>
    <row r="10" spans="1:6" ht="15.75" x14ac:dyDescent="0.25">
      <c r="A10" s="5" t="s">
        <v>6</v>
      </c>
      <c r="B10" s="6" t="s">
        <v>7</v>
      </c>
      <c r="C10" s="2" t="s">
        <v>8</v>
      </c>
      <c r="D10" s="44">
        <v>4237852</v>
      </c>
      <c r="E10" s="44">
        <v>4773379</v>
      </c>
      <c r="F10" s="44">
        <v>4669629</v>
      </c>
    </row>
    <row r="11" spans="1:6" ht="15.75" x14ac:dyDescent="0.25">
      <c r="A11" s="5" t="s">
        <v>9</v>
      </c>
      <c r="B11" s="6" t="s">
        <v>10</v>
      </c>
      <c r="C11" s="2" t="s">
        <v>8</v>
      </c>
      <c r="D11" s="44">
        <v>-70510</v>
      </c>
      <c r="E11" s="44">
        <v>-539648</v>
      </c>
      <c r="F11" s="44">
        <v>-596658</v>
      </c>
    </row>
    <row r="12" spans="1:6" ht="31.5" x14ac:dyDescent="0.25">
      <c r="A12" s="5" t="s">
        <v>11</v>
      </c>
      <c r="B12" s="6" t="s">
        <v>12</v>
      </c>
      <c r="C12" s="2" t="s">
        <v>8</v>
      </c>
      <c r="D12" s="44">
        <v>369736</v>
      </c>
      <c r="E12" s="44">
        <v>-67736</v>
      </c>
      <c r="F12" s="44">
        <v>-211741</v>
      </c>
    </row>
    <row r="13" spans="1:6" ht="15.75" x14ac:dyDescent="0.25">
      <c r="A13" s="5" t="s">
        <v>13</v>
      </c>
      <c r="B13" s="6" t="s">
        <v>14</v>
      </c>
      <c r="C13" s="2" t="s">
        <v>8</v>
      </c>
      <c r="D13" s="44">
        <v>69863</v>
      </c>
      <c r="E13" s="44">
        <v>-340349</v>
      </c>
      <c r="F13" s="44">
        <v>-477525</v>
      </c>
    </row>
    <row r="14" spans="1:6" ht="31.5" x14ac:dyDescent="0.25">
      <c r="A14" s="5" t="s">
        <v>15</v>
      </c>
      <c r="B14" s="6" t="s">
        <v>16</v>
      </c>
      <c r="C14" s="2"/>
      <c r="D14" s="44"/>
      <c r="E14" s="44"/>
      <c r="F14" s="44"/>
    </row>
    <row r="15" spans="1:6" ht="78.75" x14ac:dyDescent="0.25">
      <c r="A15" s="5" t="s">
        <v>17</v>
      </c>
      <c r="B15" s="6" t="s">
        <v>18</v>
      </c>
      <c r="C15" s="2" t="s">
        <v>19</v>
      </c>
      <c r="D15" s="45">
        <f>D11/D10*100</f>
        <v>-1.6638145928644983</v>
      </c>
      <c r="E15" s="45">
        <f>E11/E10*100</f>
        <v>-11.305366701449854</v>
      </c>
      <c r="F15" s="45">
        <f>F11/F10*100</f>
        <v>-12.777417649239373</v>
      </c>
    </row>
    <row r="16" spans="1:6" ht="31.5" x14ac:dyDescent="0.25">
      <c r="A16" s="5" t="s">
        <v>20</v>
      </c>
      <c r="B16" s="6" t="s">
        <v>21</v>
      </c>
      <c r="C16" s="2"/>
      <c r="D16" s="13"/>
      <c r="E16" s="13"/>
      <c r="F16" s="13"/>
    </row>
    <row r="17" spans="1:8" ht="50.25" x14ac:dyDescent="0.25">
      <c r="A17" s="5" t="s">
        <v>22</v>
      </c>
      <c r="B17" s="6" t="s">
        <v>23</v>
      </c>
      <c r="C17" s="2" t="s">
        <v>24</v>
      </c>
      <c r="D17" s="13"/>
      <c r="E17" s="13"/>
      <c r="F17" s="13"/>
    </row>
    <row r="18" spans="1:8" ht="34.5" x14ac:dyDescent="0.25">
      <c r="A18" s="5" t="s">
        <v>25</v>
      </c>
      <c r="B18" s="6" t="s">
        <v>26</v>
      </c>
      <c r="C18" s="2" t="s">
        <v>27</v>
      </c>
      <c r="D18" s="13"/>
      <c r="E18" s="13"/>
      <c r="F18" s="13"/>
    </row>
    <row r="19" spans="1:8" ht="18.75" x14ac:dyDescent="0.25">
      <c r="A19" s="7" t="s">
        <v>28</v>
      </c>
      <c r="B19" s="8" t="s">
        <v>29</v>
      </c>
      <c r="C19" s="2" t="s">
        <v>24</v>
      </c>
      <c r="D19" s="26">
        <v>52</v>
      </c>
      <c r="E19" s="26">
        <v>52</v>
      </c>
      <c r="F19" s="26">
        <v>52</v>
      </c>
    </row>
    <row r="20" spans="1:8" ht="50.25" x14ac:dyDescent="0.25">
      <c r="A20" s="5" t="s">
        <v>30</v>
      </c>
      <c r="B20" s="6" t="s">
        <v>31</v>
      </c>
      <c r="C20" s="2" t="s">
        <v>32</v>
      </c>
      <c r="D20" s="35">
        <v>118611</v>
      </c>
      <c r="E20" s="35">
        <v>116484</v>
      </c>
      <c r="F20" s="35">
        <v>119481</v>
      </c>
    </row>
    <row r="21" spans="1:8" ht="66" x14ac:dyDescent="0.25">
      <c r="A21" s="5" t="s">
        <v>33</v>
      </c>
      <c r="B21" s="6" t="s">
        <v>34</v>
      </c>
      <c r="C21" s="2" t="s">
        <v>35</v>
      </c>
      <c r="D21" s="13"/>
      <c r="E21" s="13"/>
      <c r="F21" s="13"/>
    </row>
    <row r="22" spans="1:8" ht="66" x14ac:dyDescent="0.25">
      <c r="A22" s="5" t="s">
        <v>36</v>
      </c>
      <c r="B22" s="6" t="s">
        <v>37</v>
      </c>
      <c r="C22" s="2" t="s">
        <v>19</v>
      </c>
      <c r="D22" s="11" t="s">
        <v>147</v>
      </c>
      <c r="E22" s="11" t="s">
        <v>146</v>
      </c>
      <c r="F22" s="11" t="s">
        <v>146</v>
      </c>
    </row>
    <row r="23" spans="1:8" ht="66" customHeight="1" x14ac:dyDescent="0.25">
      <c r="A23" s="5" t="s">
        <v>38</v>
      </c>
      <c r="B23" s="6" t="s">
        <v>39</v>
      </c>
      <c r="C23" s="2"/>
      <c r="D23" s="11" t="s">
        <v>143</v>
      </c>
      <c r="E23" s="11" t="s">
        <v>143</v>
      </c>
      <c r="F23" s="11" t="s">
        <v>143</v>
      </c>
    </row>
    <row r="24" spans="1:8" ht="66" x14ac:dyDescent="0.25">
      <c r="A24" s="5" t="s">
        <v>40</v>
      </c>
      <c r="B24" s="6" t="s">
        <v>41</v>
      </c>
      <c r="C24" s="2" t="s">
        <v>27</v>
      </c>
      <c r="D24" s="13"/>
      <c r="E24" s="13"/>
      <c r="F24" s="13"/>
    </row>
    <row r="25" spans="1:8" ht="47.25" x14ac:dyDescent="0.25">
      <c r="A25" s="5" t="s">
        <v>42</v>
      </c>
      <c r="B25" s="6" t="s">
        <v>43</v>
      </c>
      <c r="C25" s="2" t="s">
        <v>8</v>
      </c>
      <c r="D25" s="27">
        <v>263622.7</v>
      </c>
      <c r="E25" s="27">
        <v>273775.38</v>
      </c>
      <c r="F25" s="27">
        <v>297576.2</v>
      </c>
    </row>
    <row r="26" spans="1:8" ht="69" x14ac:dyDescent="0.25">
      <c r="A26" s="5" t="s">
        <v>44</v>
      </c>
      <c r="B26" s="6" t="s">
        <v>45</v>
      </c>
      <c r="C26" s="2" t="s">
        <v>8</v>
      </c>
      <c r="D26" s="72">
        <v>69059.7</v>
      </c>
      <c r="E26" s="72">
        <v>68966.539999999994</v>
      </c>
      <c r="F26" s="72">
        <f>69573.45-1427.11</f>
        <v>68146.34</v>
      </c>
    </row>
    <row r="27" spans="1:8" ht="15.75" x14ac:dyDescent="0.25">
      <c r="A27" s="5"/>
      <c r="B27" s="6" t="s">
        <v>46</v>
      </c>
      <c r="C27" s="2"/>
      <c r="D27" s="73"/>
      <c r="E27" s="73"/>
      <c r="F27" s="73"/>
    </row>
    <row r="28" spans="1:8" ht="15.75" x14ac:dyDescent="0.25">
      <c r="A28" s="5"/>
      <c r="B28" s="6" t="s">
        <v>47</v>
      </c>
      <c r="C28" s="2"/>
      <c r="D28" s="74">
        <v>31328.43</v>
      </c>
      <c r="E28" s="40">
        <v>30649.87</v>
      </c>
      <c r="F28" s="40">
        <v>30919.58</v>
      </c>
    </row>
    <row r="29" spans="1:8" ht="15.75" x14ac:dyDescent="0.25">
      <c r="A29" s="5"/>
      <c r="B29" s="6" t="s">
        <v>48</v>
      </c>
      <c r="C29" s="2"/>
      <c r="D29" s="38"/>
      <c r="E29" s="26"/>
      <c r="F29" s="26"/>
    </row>
    <row r="30" spans="1:8" ht="15.75" x14ac:dyDescent="0.25">
      <c r="A30" s="5"/>
      <c r="B30" s="6" t="s">
        <v>49</v>
      </c>
      <c r="C30" s="2"/>
      <c r="D30" s="74">
        <v>2788.2</v>
      </c>
      <c r="E30" s="40">
        <v>5587.35</v>
      </c>
      <c r="F30" s="40">
        <v>5636.51</v>
      </c>
    </row>
    <row r="31" spans="1:8" ht="72" x14ac:dyDescent="0.25">
      <c r="A31" s="5" t="s">
        <v>50</v>
      </c>
      <c r="B31" s="6" t="s">
        <v>51</v>
      </c>
      <c r="C31" s="2" t="s">
        <v>8</v>
      </c>
      <c r="D31" s="40">
        <v>24459.119999999999</v>
      </c>
      <c r="E31" s="40">
        <v>23771.99</v>
      </c>
      <c r="F31" s="40">
        <f>44637.18+808.8</f>
        <v>45445.98</v>
      </c>
    </row>
    <row r="32" spans="1:8" ht="47.25" x14ac:dyDescent="0.25">
      <c r="A32" s="5" t="s">
        <v>52</v>
      </c>
      <c r="B32" s="6" t="s">
        <v>53</v>
      </c>
      <c r="C32" s="2" t="s">
        <v>8</v>
      </c>
      <c r="D32" s="40">
        <v>4.9800000007962808E-2</v>
      </c>
      <c r="E32" s="40">
        <v>3770.35</v>
      </c>
      <c r="F32" s="40">
        <v>10130.4</v>
      </c>
      <c r="G32" s="46"/>
      <c r="H32" s="37"/>
    </row>
    <row r="33" spans="1:6" ht="31.5" x14ac:dyDescent="0.25">
      <c r="A33" s="5" t="s">
        <v>54</v>
      </c>
      <c r="B33" s="6" t="s">
        <v>55</v>
      </c>
      <c r="C33" s="2" t="s">
        <v>8</v>
      </c>
      <c r="D33" s="40">
        <v>0</v>
      </c>
      <c r="E33" s="26">
        <v>8200</v>
      </c>
      <c r="F33" s="26"/>
    </row>
    <row r="34" spans="1:6" ht="157.5" customHeight="1" x14ac:dyDescent="0.25">
      <c r="A34" s="5" t="s">
        <v>56</v>
      </c>
      <c r="B34" s="6" t="s">
        <v>57</v>
      </c>
      <c r="C34" s="2"/>
      <c r="D34" s="14" t="s">
        <v>58</v>
      </c>
      <c r="E34" s="14" t="s">
        <v>58</v>
      </c>
      <c r="F34" s="14" t="s">
        <v>58</v>
      </c>
    </row>
    <row r="35" spans="1:6" ht="15.75" x14ac:dyDescent="0.25">
      <c r="A35" s="5"/>
      <c r="B35" s="9" t="s">
        <v>59</v>
      </c>
      <c r="C35" s="2"/>
      <c r="D35" s="13"/>
      <c r="E35" s="13"/>
      <c r="F35" s="13"/>
    </row>
    <row r="36" spans="1:6" ht="18.75" x14ac:dyDescent="0.25">
      <c r="A36" s="5"/>
      <c r="B36" s="6" t="s">
        <v>60</v>
      </c>
      <c r="C36" s="2" t="s">
        <v>61</v>
      </c>
      <c r="D36" s="26">
        <v>3368.33</v>
      </c>
      <c r="E36" s="26">
        <v>3521.53</v>
      </c>
      <c r="F36" s="26">
        <v>3521.53</v>
      </c>
    </row>
    <row r="37" spans="1:6" ht="34.5" x14ac:dyDescent="0.25">
      <c r="A37" s="5"/>
      <c r="B37" s="6" t="s">
        <v>62</v>
      </c>
      <c r="C37" s="2" t="s">
        <v>63</v>
      </c>
      <c r="D37" s="12">
        <f>(D26+D31)/D36</f>
        <v>27.764150187184747</v>
      </c>
      <c r="E37" s="12">
        <f t="shared" ref="E37:F37" si="0">(E26+E31)/E36</f>
        <v>26.334726667102082</v>
      </c>
      <c r="F37" s="12">
        <f t="shared" si="0"/>
        <v>32.256524862772714</v>
      </c>
    </row>
    <row r="38" spans="1:6" ht="47.25" x14ac:dyDescent="0.25">
      <c r="A38" s="5" t="s">
        <v>64</v>
      </c>
      <c r="B38" s="6" t="s">
        <v>65</v>
      </c>
      <c r="C38" s="2"/>
      <c r="D38" s="13"/>
      <c r="E38" s="13"/>
      <c r="F38" s="13"/>
    </row>
    <row r="39" spans="1:6" ht="31.5" x14ac:dyDescent="0.25">
      <c r="A39" s="5" t="s">
        <v>66</v>
      </c>
      <c r="B39" s="6" t="s">
        <v>67</v>
      </c>
      <c r="C39" s="2" t="s">
        <v>68</v>
      </c>
      <c r="D39" s="38">
        <v>84.9</v>
      </c>
      <c r="E39" s="38">
        <v>83.8</v>
      </c>
      <c r="F39" s="38">
        <v>84.9</v>
      </c>
    </row>
    <row r="40" spans="1:6" ht="31.5" x14ac:dyDescent="0.25">
      <c r="A40" s="5" t="s">
        <v>69</v>
      </c>
      <c r="B40" s="6" t="s">
        <v>70</v>
      </c>
      <c r="C40" s="2" t="s">
        <v>71</v>
      </c>
      <c r="D40" s="12">
        <v>30750.323910482919</v>
      </c>
      <c r="E40" s="12">
        <v>30479.186555290373</v>
      </c>
      <c r="F40" s="12">
        <v>30349.018453082055</v>
      </c>
    </row>
    <row r="41" spans="1:6" ht="315.75" customHeight="1" x14ac:dyDescent="0.25">
      <c r="A41" s="5" t="s">
        <v>72</v>
      </c>
      <c r="B41" s="6" t="s">
        <v>73</v>
      </c>
      <c r="C41" s="2"/>
      <c r="D41" s="14" t="s">
        <v>148</v>
      </c>
      <c r="E41" s="14" t="s">
        <v>156</v>
      </c>
      <c r="F41" s="14" t="s">
        <v>156</v>
      </c>
    </row>
    <row r="42" spans="1:6" ht="15.75" x14ac:dyDescent="0.25">
      <c r="A42" s="5"/>
      <c r="B42" s="9" t="s">
        <v>59</v>
      </c>
      <c r="C42" s="2"/>
      <c r="D42" s="13"/>
      <c r="E42" s="13"/>
      <c r="F42" s="13"/>
    </row>
    <row r="43" spans="1:6" ht="47.25" x14ac:dyDescent="0.25">
      <c r="A43" s="5"/>
      <c r="B43" s="6" t="s">
        <v>74</v>
      </c>
      <c r="C43" s="2" t="s">
        <v>8</v>
      </c>
      <c r="D43" s="13"/>
      <c r="E43" s="13"/>
      <c r="F43" s="13"/>
    </row>
    <row r="44" spans="1:6" ht="47.25" x14ac:dyDescent="0.25">
      <c r="A44" s="5"/>
      <c r="B44" s="6" t="s">
        <v>75</v>
      </c>
      <c r="C44" s="2" t="s">
        <v>8</v>
      </c>
      <c r="D44" s="13"/>
      <c r="E44" s="13"/>
      <c r="F44" s="13"/>
    </row>
    <row r="45" spans="1:6" ht="16.5" x14ac:dyDescent="0.25">
      <c r="A45" s="3" t="s">
        <v>76</v>
      </c>
      <c r="B45" s="4"/>
      <c r="C45" s="10"/>
    </row>
    <row r="46" spans="1:6" ht="16.5" x14ac:dyDescent="0.25">
      <c r="A46" s="3" t="s">
        <v>77</v>
      </c>
      <c r="B46" s="4"/>
      <c r="C46" s="10"/>
    </row>
    <row r="47" spans="1:6" ht="16.5" x14ac:dyDescent="0.25">
      <c r="A47" s="3" t="s">
        <v>78</v>
      </c>
      <c r="B47" s="4"/>
      <c r="C47" s="10"/>
    </row>
    <row r="48" spans="1:6" ht="16.5" x14ac:dyDescent="0.25">
      <c r="A48" s="3" t="s">
        <v>79</v>
      </c>
      <c r="B48" s="4"/>
      <c r="C48" s="10"/>
    </row>
  </sheetData>
  <mergeCells count="1">
    <mergeCell ref="A5:F5"/>
  </mergeCells>
  <pageMargins left="0.15748031496062992" right="0.1574803149606299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46"/>
  <sheetViews>
    <sheetView topLeftCell="A4" workbookViewId="0">
      <pane xSplit="2" ySplit="6" topLeftCell="C13" activePane="bottomRight" state="frozen"/>
      <selection activeCell="A4" sqref="A4"/>
      <selection pane="topRight" activeCell="C4" sqref="C4"/>
      <selection pane="bottomLeft" activeCell="A10" sqref="A10"/>
      <selection pane="bottomRight" activeCell="I19" sqref="I19"/>
    </sheetView>
  </sheetViews>
  <sheetFormatPr defaultRowHeight="15" x14ac:dyDescent="0.25"/>
  <cols>
    <col min="2" max="2" width="45.28515625" customWidth="1"/>
    <col min="3" max="3" width="12.85546875" customWidth="1"/>
    <col min="4" max="4" width="10" bestFit="1" customWidth="1"/>
    <col min="5" max="5" width="11.140625" customWidth="1"/>
    <col min="6" max="6" width="10.28515625" customWidth="1"/>
    <col min="7" max="7" width="11.5703125" customWidth="1"/>
    <col min="8" max="8" width="11.7109375" customWidth="1"/>
    <col min="9" max="9" width="12.7109375" customWidth="1"/>
  </cols>
  <sheetData>
    <row r="5" spans="1:9" ht="16.5" x14ac:dyDescent="0.25">
      <c r="A5" s="93" t="s">
        <v>80</v>
      </c>
      <c r="B5" s="93"/>
      <c r="C5" s="93"/>
    </row>
    <row r="6" spans="1:9" ht="15.75" x14ac:dyDescent="0.25">
      <c r="A6" s="15"/>
      <c r="B6" s="15"/>
      <c r="C6" s="15"/>
    </row>
    <row r="7" spans="1:9" ht="15.75" customHeight="1" x14ac:dyDescent="0.25">
      <c r="A7" s="15"/>
      <c r="B7" s="15"/>
      <c r="C7" s="15"/>
    </row>
    <row r="8" spans="1:9" ht="60.75" customHeight="1" x14ac:dyDescent="0.25">
      <c r="A8" s="94" t="s">
        <v>1</v>
      </c>
      <c r="B8" s="94" t="s">
        <v>2</v>
      </c>
      <c r="C8" s="94" t="s">
        <v>81</v>
      </c>
      <c r="D8" s="92" t="s">
        <v>82</v>
      </c>
      <c r="E8" s="92"/>
      <c r="F8" s="92" t="s">
        <v>83</v>
      </c>
      <c r="G8" s="92"/>
      <c r="H8" s="92" t="s">
        <v>84</v>
      </c>
      <c r="I8" s="92"/>
    </row>
    <row r="9" spans="1:9" ht="30" x14ac:dyDescent="0.25">
      <c r="A9" s="94"/>
      <c r="B9" s="94"/>
      <c r="C9" s="94"/>
      <c r="D9" s="43" t="s">
        <v>85</v>
      </c>
      <c r="E9" s="43" t="s">
        <v>86</v>
      </c>
      <c r="F9" s="43" t="s">
        <v>85</v>
      </c>
      <c r="G9" s="43" t="s">
        <v>86</v>
      </c>
      <c r="H9" s="43" t="s">
        <v>85</v>
      </c>
      <c r="I9" s="43" t="s">
        <v>86</v>
      </c>
    </row>
    <row r="10" spans="1:9" ht="30" x14ac:dyDescent="0.25">
      <c r="A10" s="17" t="s">
        <v>4</v>
      </c>
      <c r="B10" s="18" t="s">
        <v>87</v>
      </c>
      <c r="C10" s="17"/>
      <c r="D10" s="13"/>
      <c r="E10" s="13"/>
      <c r="F10" s="13"/>
      <c r="G10" s="13"/>
      <c r="H10" s="13"/>
      <c r="I10" s="13"/>
    </row>
    <row r="11" spans="1:9" ht="30" x14ac:dyDescent="0.25">
      <c r="A11" s="17" t="s">
        <v>6</v>
      </c>
      <c r="B11" s="18" t="s">
        <v>88</v>
      </c>
      <c r="C11" s="17"/>
      <c r="D11" s="13"/>
      <c r="E11" s="13"/>
      <c r="F11" s="13"/>
      <c r="G11" s="13"/>
      <c r="H11" s="13"/>
      <c r="I11" s="13"/>
    </row>
    <row r="12" spans="1:9" ht="165" x14ac:dyDescent="0.25">
      <c r="A12" s="17"/>
      <c r="B12" s="18" t="s">
        <v>89</v>
      </c>
      <c r="C12" s="17" t="s">
        <v>90</v>
      </c>
      <c r="D12" s="13"/>
      <c r="E12" s="13"/>
      <c r="F12" s="13"/>
      <c r="G12" s="13"/>
      <c r="H12" s="13"/>
      <c r="I12" s="13"/>
    </row>
    <row r="13" spans="1:9" ht="180" x14ac:dyDescent="0.25">
      <c r="A13" s="17"/>
      <c r="B13" s="18" t="s">
        <v>91</v>
      </c>
      <c r="C13" s="17" t="s">
        <v>92</v>
      </c>
      <c r="D13" s="13"/>
      <c r="E13" s="13"/>
      <c r="F13" s="13"/>
      <c r="G13" s="13"/>
      <c r="H13" s="13"/>
      <c r="I13" s="13"/>
    </row>
    <row r="14" spans="1:9" ht="30" x14ac:dyDescent="0.25">
      <c r="A14" s="17" t="s">
        <v>9</v>
      </c>
      <c r="B14" s="18" t="s">
        <v>93</v>
      </c>
      <c r="C14" s="17"/>
      <c r="D14" s="13"/>
      <c r="E14" s="13"/>
      <c r="F14" s="13"/>
      <c r="G14" s="13"/>
      <c r="H14" s="13"/>
      <c r="I14" s="13"/>
    </row>
    <row r="15" spans="1:9" x14ac:dyDescent="0.25">
      <c r="A15" s="17"/>
      <c r="B15" s="18" t="s">
        <v>94</v>
      </c>
      <c r="C15" s="17"/>
      <c r="D15" s="13"/>
      <c r="E15" s="13"/>
      <c r="F15" s="13"/>
      <c r="G15" s="13"/>
      <c r="H15" s="13"/>
      <c r="I15" s="13"/>
    </row>
    <row r="16" spans="1:9" ht="30" x14ac:dyDescent="0.25">
      <c r="A16" s="17"/>
      <c r="B16" s="25" t="s">
        <v>95</v>
      </c>
      <c r="C16" s="16" t="s">
        <v>90</v>
      </c>
      <c r="D16" s="36">
        <v>134284.67000000001</v>
      </c>
      <c r="E16" s="36">
        <v>164028.99</v>
      </c>
      <c r="F16" s="36">
        <v>149842.34</v>
      </c>
      <c r="G16" s="36">
        <v>159480.99</v>
      </c>
      <c r="H16" s="36">
        <v>180395.91</v>
      </c>
      <c r="I16" s="36">
        <v>216151.55</v>
      </c>
    </row>
    <row r="17" spans="1:9" ht="30" x14ac:dyDescent="0.25">
      <c r="A17" s="17"/>
      <c r="B17" s="25" t="s">
        <v>96</v>
      </c>
      <c r="C17" s="16" t="s">
        <v>92</v>
      </c>
      <c r="D17" s="36">
        <v>192.72992700729927</v>
      </c>
      <c r="E17" s="36">
        <v>911.06598896714434</v>
      </c>
      <c r="F17" s="36">
        <v>507.17</v>
      </c>
      <c r="G17" s="36">
        <v>593.23</v>
      </c>
      <c r="H17" s="36">
        <v>440.28386474495642</v>
      </c>
      <c r="I17" s="36">
        <v>502.75791814629747</v>
      </c>
    </row>
    <row r="18" spans="1:9" x14ac:dyDescent="0.25">
      <c r="A18" s="17"/>
      <c r="B18" s="25" t="s">
        <v>97</v>
      </c>
      <c r="C18" s="16" t="s">
        <v>92</v>
      </c>
      <c r="D18" s="41">
        <v>879.96</v>
      </c>
      <c r="E18" s="41">
        <v>1798.82</v>
      </c>
      <c r="F18" s="41">
        <v>1276.17</v>
      </c>
      <c r="G18" s="41">
        <v>1486.76</v>
      </c>
      <c r="H18" s="36">
        <v>1366.85</v>
      </c>
      <c r="I18" s="36">
        <v>1650.92</v>
      </c>
    </row>
    <row r="19" spans="1:9" ht="30" x14ac:dyDescent="0.25">
      <c r="A19" s="17" t="s">
        <v>15</v>
      </c>
      <c r="B19" s="18" t="s">
        <v>98</v>
      </c>
      <c r="C19" s="17" t="s">
        <v>92</v>
      </c>
      <c r="D19" s="26"/>
      <c r="E19" s="26"/>
      <c r="F19" s="26"/>
      <c r="G19" s="26"/>
      <c r="H19" s="42"/>
      <c r="I19" s="42"/>
    </row>
    <row r="20" spans="1:9" x14ac:dyDescent="0.25">
      <c r="A20" s="17" t="s">
        <v>20</v>
      </c>
      <c r="B20" s="18" t="s">
        <v>99</v>
      </c>
      <c r="C20" s="17"/>
      <c r="D20" s="26"/>
      <c r="E20" s="26"/>
      <c r="F20" s="26"/>
      <c r="G20" s="26"/>
      <c r="H20" s="26"/>
      <c r="I20" s="26"/>
    </row>
    <row r="21" spans="1:9" ht="45" x14ac:dyDescent="0.25">
      <c r="A21" s="17" t="s">
        <v>22</v>
      </c>
      <c r="B21" s="18" t="s">
        <v>100</v>
      </c>
      <c r="C21" s="17" t="s">
        <v>92</v>
      </c>
      <c r="D21" s="26"/>
      <c r="E21" s="26"/>
      <c r="F21" s="26"/>
      <c r="G21" s="26"/>
      <c r="H21" s="26"/>
      <c r="I21" s="26"/>
    </row>
    <row r="22" spans="1:9" ht="60" x14ac:dyDescent="0.25">
      <c r="A22" s="17" t="s">
        <v>25</v>
      </c>
      <c r="B22" s="18" t="s">
        <v>101</v>
      </c>
      <c r="C22" s="17" t="s">
        <v>92</v>
      </c>
      <c r="D22" s="26"/>
      <c r="E22" s="26"/>
      <c r="F22" s="26"/>
      <c r="G22" s="26"/>
      <c r="H22" s="26"/>
      <c r="I22" s="26"/>
    </row>
    <row r="23" spans="1:9" x14ac:dyDescent="0.25">
      <c r="A23" s="17" t="s">
        <v>28</v>
      </c>
      <c r="B23" s="18" t="s">
        <v>102</v>
      </c>
      <c r="C23" s="17" t="s">
        <v>19</v>
      </c>
      <c r="D23" s="26"/>
      <c r="E23" s="26"/>
      <c r="F23" s="26"/>
      <c r="G23" s="26"/>
      <c r="H23" s="26"/>
      <c r="I23" s="26"/>
    </row>
    <row r="24" spans="1:9" x14ac:dyDescent="0.25">
      <c r="A24" s="17"/>
      <c r="B24" s="18" t="s">
        <v>103</v>
      </c>
      <c r="C24" s="17" t="s">
        <v>19</v>
      </c>
      <c r="D24" s="26"/>
      <c r="E24" s="26"/>
      <c r="F24" s="26"/>
      <c r="G24" s="26"/>
      <c r="H24" s="26"/>
      <c r="I24" s="26"/>
    </row>
    <row r="25" spans="1:9" x14ac:dyDescent="0.25">
      <c r="A25" s="17"/>
      <c r="B25" s="18" t="s">
        <v>104</v>
      </c>
      <c r="C25" s="17" t="s">
        <v>19</v>
      </c>
      <c r="D25" s="26"/>
      <c r="E25" s="26"/>
      <c r="F25" s="26"/>
      <c r="G25" s="26"/>
      <c r="H25" s="26"/>
      <c r="I25" s="26"/>
    </row>
    <row r="26" spans="1:9" x14ac:dyDescent="0.25">
      <c r="A26" s="17"/>
      <c r="B26" s="18" t="s">
        <v>105</v>
      </c>
      <c r="C26" s="17" t="s">
        <v>19</v>
      </c>
      <c r="D26" s="26"/>
      <c r="E26" s="26"/>
      <c r="F26" s="26"/>
      <c r="G26" s="26"/>
      <c r="H26" s="26"/>
      <c r="I26" s="26"/>
    </row>
    <row r="27" spans="1:9" x14ac:dyDescent="0.25">
      <c r="A27" s="17"/>
      <c r="B27" s="18" t="s">
        <v>106</v>
      </c>
      <c r="C27" s="17" t="s">
        <v>19</v>
      </c>
      <c r="D27" s="26"/>
      <c r="E27" s="26"/>
      <c r="F27" s="26"/>
      <c r="G27" s="26"/>
      <c r="H27" s="26"/>
      <c r="I27" s="26"/>
    </row>
    <row r="28" spans="1:9" x14ac:dyDescent="0.25">
      <c r="A28" s="17" t="s">
        <v>42</v>
      </c>
      <c r="B28" s="18" t="s">
        <v>107</v>
      </c>
      <c r="C28" s="17" t="s">
        <v>19</v>
      </c>
      <c r="D28" s="26"/>
      <c r="E28" s="26"/>
      <c r="F28" s="26"/>
      <c r="G28" s="26"/>
      <c r="H28" s="26"/>
      <c r="I28" s="26"/>
    </row>
    <row r="29" spans="1:9" ht="30" x14ac:dyDescent="0.25">
      <c r="A29" s="17" t="s">
        <v>44</v>
      </c>
      <c r="B29" s="18" t="s">
        <v>108</v>
      </c>
      <c r="C29" s="17" t="s">
        <v>109</v>
      </c>
      <c r="D29" s="26"/>
      <c r="E29" s="26"/>
      <c r="F29" s="26"/>
      <c r="G29" s="26"/>
      <c r="H29" s="26"/>
      <c r="I29" s="26"/>
    </row>
    <row r="30" spans="1:9" ht="30" x14ac:dyDescent="0.25">
      <c r="A30" s="17"/>
      <c r="B30" s="18" t="s">
        <v>110</v>
      </c>
      <c r="C30" s="17" t="s">
        <v>109</v>
      </c>
      <c r="D30" s="26"/>
      <c r="E30" s="26"/>
      <c r="F30" s="26"/>
      <c r="G30" s="26"/>
      <c r="H30" s="26"/>
      <c r="I30" s="26"/>
    </row>
    <row r="31" spans="1:9" ht="30" x14ac:dyDescent="0.25">
      <c r="A31" s="17" t="s">
        <v>50</v>
      </c>
      <c r="B31" s="18" t="s">
        <v>111</v>
      </c>
      <c r="C31" s="17" t="s">
        <v>90</v>
      </c>
      <c r="D31" s="26"/>
      <c r="E31" s="26"/>
      <c r="F31" s="26"/>
      <c r="G31" s="26"/>
      <c r="H31" s="26"/>
      <c r="I31" s="26"/>
    </row>
    <row r="32" spans="1:9" ht="30" x14ac:dyDescent="0.25">
      <c r="A32" s="17" t="s">
        <v>52</v>
      </c>
      <c r="B32" s="18" t="s">
        <v>112</v>
      </c>
      <c r="C32" s="17" t="s">
        <v>113</v>
      </c>
      <c r="D32" s="24">
        <v>522.91999999999996</v>
      </c>
      <c r="E32" s="24">
        <v>2780.19</v>
      </c>
      <c r="F32" s="24">
        <v>1040.8699999999999</v>
      </c>
      <c r="G32" s="24">
        <v>1078.3900000000001</v>
      </c>
      <c r="H32" s="24">
        <v>1392.6</v>
      </c>
      <c r="I32" s="24">
        <v>2689.35</v>
      </c>
    </row>
    <row r="33" spans="1:9" ht="30" x14ac:dyDescent="0.25">
      <c r="A33" s="17" t="s">
        <v>114</v>
      </c>
      <c r="B33" s="18" t="s">
        <v>115</v>
      </c>
      <c r="C33" s="17" t="s">
        <v>113</v>
      </c>
      <c r="D33" s="13"/>
      <c r="E33" s="13"/>
      <c r="F33" s="13"/>
      <c r="G33" s="13"/>
      <c r="H33" s="13"/>
      <c r="I33" s="13"/>
    </row>
    <row r="34" spans="1:9" x14ac:dyDescent="0.25">
      <c r="A34" s="17" t="s">
        <v>116</v>
      </c>
      <c r="B34" s="18" t="s">
        <v>117</v>
      </c>
      <c r="C34" s="17" t="s">
        <v>113</v>
      </c>
      <c r="D34" s="13"/>
      <c r="E34" s="13"/>
      <c r="F34" s="13"/>
      <c r="G34" s="13"/>
      <c r="H34" s="13"/>
      <c r="I34" s="13"/>
    </row>
    <row r="35" spans="1:9" ht="18" x14ac:dyDescent="0.25">
      <c r="A35" s="17"/>
      <c r="B35" s="18" t="s">
        <v>118</v>
      </c>
      <c r="C35" s="17" t="s">
        <v>113</v>
      </c>
      <c r="D35" s="13"/>
      <c r="E35" s="13"/>
      <c r="F35" s="13"/>
      <c r="G35" s="13"/>
      <c r="H35" s="13"/>
      <c r="I35" s="13"/>
    </row>
    <row r="36" spans="1:9" ht="18" x14ac:dyDescent="0.25">
      <c r="A36" s="17"/>
      <c r="B36" s="18" t="s">
        <v>119</v>
      </c>
      <c r="C36" s="17" t="s">
        <v>113</v>
      </c>
      <c r="D36" s="13"/>
      <c r="E36" s="13"/>
      <c r="F36" s="13"/>
      <c r="G36" s="13"/>
      <c r="H36" s="13"/>
      <c r="I36" s="13"/>
    </row>
    <row r="37" spans="1:9" ht="18" x14ac:dyDescent="0.25">
      <c r="A37" s="17"/>
      <c r="B37" s="18" t="s">
        <v>120</v>
      </c>
      <c r="C37" s="17" t="s">
        <v>113</v>
      </c>
      <c r="D37" s="13"/>
      <c r="E37" s="13"/>
      <c r="F37" s="13"/>
      <c r="G37" s="13"/>
      <c r="H37" s="13"/>
      <c r="I37" s="13"/>
    </row>
    <row r="38" spans="1:9" ht="18" x14ac:dyDescent="0.25">
      <c r="A38" s="17"/>
      <c r="B38" s="18" t="s">
        <v>121</v>
      </c>
      <c r="C38" s="17" t="s">
        <v>113</v>
      </c>
      <c r="D38" s="13"/>
      <c r="E38" s="13"/>
      <c r="F38" s="13"/>
      <c r="G38" s="13"/>
      <c r="H38" s="13"/>
      <c r="I38" s="13"/>
    </row>
    <row r="39" spans="1:9" x14ac:dyDescent="0.25">
      <c r="A39" s="17" t="s">
        <v>122</v>
      </c>
      <c r="B39" s="18" t="s">
        <v>123</v>
      </c>
      <c r="C39" s="17" t="s">
        <v>113</v>
      </c>
      <c r="D39" s="13"/>
      <c r="E39" s="13"/>
      <c r="F39" s="13"/>
      <c r="G39" s="13"/>
      <c r="H39" s="13"/>
      <c r="I39" s="13"/>
    </row>
    <row r="40" spans="1:9" x14ac:dyDescent="0.25">
      <c r="A40" s="17" t="s">
        <v>54</v>
      </c>
      <c r="B40" s="18" t="s">
        <v>124</v>
      </c>
      <c r="C40" s="17"/>
      <c r="D40" s="13"/>
      <c r="E40" s="13"/>
      <c r="F40" s="13"/>
      <c r="G40" s="13"/>
      <c r="H40" s="13"/>
      <c r="I40" s="13"/>
    </row>
    <row r="41" spans="1:9" ht="30" x14ac:dyDescent="0.25">
      <c r="A41" s="17" t="s">
        <v>56</v>
      </c>
      <c r="B41" s="18" t="s">
        <v>125</v>
      </c>
      <c r="C41" s="17" t="s">
        <v>126</v>
      </c>
      <c r="D41" s="13"/>
      <c r="E41" s="13"/>
      <c r="F41" s="13"/>
      <c r="G41" s="13"/>
      <c r="H41" s="13"/>
      <c r="I41" s="13"/>
    </row>
    <row r="42" spans="1:9" x14ac:dyDescent="0.25">
      <c r="A42" s="17" t="s">
        <v>127</v>
      </c>
      <c r="B42" s="18" t="s">
        <v>128</v>
      </c>
      <c r="C42" s="17" t="s">
        <v>113</v>
      </c>
      <c r="D42" s="13"/>
      <c r="E42" s="13"/>
      <c r="F42" s="13"/>
      <c r="G42" s="13"/>
      <c r="H42" s="13"/>
      <c r="I42" s="13"/>
    </row>
    <row r="43" spans="1:9" ht="30" x14ac:dyDescent="0.25">
      <c r="A43" s="17" t="s">
        <v>129</v>
      </c>
      <c r="B43" s="18" t="s">
        <v>130</v>
      </c>
      <c r="C43" s="17" t="s">
        <v>131</v>
      </c>
      <c r="D43" s="13"/>
      <c r="E43" s="13"/>
      <c r="F43" s="13"/>
      <c r="G43" s="13"/>
      <c r="H43" s="13"/>
      <c r="I43" s="13"/>
    </row>
    <row r="44" spans="1:9" ht="30" x14ac:dyDescent="0.25">
      <c r="A44" s="17"/>
      <c r="B44" s="18" t="s">
        <v>132</v>
      </c>
      <c r="C44" s="17" t="s">
        <v>131</v>
      </c>
      <c r="D44" s="13"/>
      <c r="E44" s="13"/>
      <c r="F44" s="13"/>
      <c r="G44" s="13"/>
      <c r="H44" s="13"/>
      <c r="I44" s="13"/>
    </row>
    <row r="45" spans="1:9" ht="30" x14ac:dyDescent="0.25">
      <c r="A45" s="17"/>
      <c r="B45" s="18" t="s">
        <v>133</v>
      </c>
      <c r="C45" s="17" t="s">
        <v>131</v>
      </c>
      <c r="D45" s="13"/>
      <c r="E45" s="13"/>
      <c r="F45" s="13"/>
      <c r="G45" s="13"/>
      <c r="H45" s="13"/>
      <c r="I45" s="13"/>
    </row>
    <row r="46" spans="1:9" x14ac:dyDescent="0.25">
      <c r="A46" s="19" t="s">
        <v>134</v>
      </c>
      <c r="B46" s="20"/>
      <c r="C46" s="20"/>
    </row>
  </sheetData>
  <mergeCells count="7">
    <mergeCell ref="D8:E8"/>
    <mergeCell ref="F8:G8"/>
    <mergeCell ref="H8:I8"/>
    <mergeCell ref="A5:C5"/>
    <mergeCell ref="A8:A9"/>
    <mergeCell ref="B8:B9"/>
    <mergeCell ref="C8:C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Предложение о размере тарифа</vt:lpstr>
      <vt:lpstr>Долгосрочные параметры</vt:lpstr>
      <vt:lpstr>Приложение 1</vt:lpstr>
      <vt:lpstr>Приложение 2</vt:lpstr>
      <vt:lpstr>приложение 3</vt:lpstr>
      <vt:lpstr>'Приложение 2'!Область_печати</vt:lpstr>
    </vt:vector>
  </TitlesOfParts>
  <Company>ПЭК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Никитина О.П.</dc:creator>
  <cp:lastModifiedBy>pei</cp:lastModifiedBy>
  <cp:lastPrinted>2018-03-12T13:21:38Z</cp:lastPrinted>
  <dcterms:created xsi:type="dcterms:W3CDTF">2015-04-21T07:27:20Z</dcterms:created>
  <dcterms:modified xsi:type="dcterms:W3CDTF">2018-04-18T17:52:30Z</dcterms:modified>
</cp:coreProperties>
</file>